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UEVO OBSERVATORIO\VICTIMAS VIOLENCIA GÉNERO\"/>
    </mc:Choice>
  </mc:AlternateContent>
  <bookViews>
    <workbookView xWindow="0" yWindow="0" windowWidth="28800" windowHeight="12315"/>
  </bookViews>
  <sheets>
    <sheet name="PORTADA" sheetId="25" r:id="rId1"/>
    <sheet name="Indice" sheetId="20" r:id="rId2"/>
    <sheet name="1.1" sheetId="1" r:id="rId3"/>
    <sheet name="1.2" sheetId="2" r:id="rId4"/>
    <sheet name="1.3" sheetId="3" r:id="rId5"/>
    <sheet name="1.4" sheetId="4" r:id="rId6"/>
    <sheet name="1.5" sheetId="5" r:id="rId7"/>
    <sheet name="1.6" sheetId="6" r:id="rId8"/>
    <sheet name="1.7" sheetId="7" r:id="rId9"/>
    <sheet name="2.1" sheetId="8" r:id="rId10"/>
    <sheet name="2.2" sheetId="9" r:id="rId11"/>
    <sheet name="2.3" sheetId="10" r:id="rId12"/>
    <sheet name="2.4" sheetId="11" r:id="rId13"/>
    <sheet name="3.1" sheetId="12" r:id="rId14"/>
    <sheet name="3.2" sheetId="13" r:id="rId15"/>
    <sheet name="3.3" sheetId="14" r:id="rId16"/>
    <sheet name="3.4" sheetId="16" r:id="rId17"/>
    <sheet name="3.5" sheetId="17" r:id="rId18"/>
    <sheet name="3.6" sheetId="18" r:id="rId19"/>
    <sheet name="3.7" sheetId="19" r:id="rId20"/>
    <sheet name="4.1" sheetId="21" r:id="rId21"/>
    <sheet name="4.2" sheetId="22" r:id="rId22"/>
    <sheet name="4.3" sheetId="23" r:id="rId23"/>
  </sheets>
  <definedNames>
    <definedName name="_xlnm._FilterDatabase" localSheetId="3" hidden="1">'1.2'!$B$5:$C$48</definedName>
    <definedName name="_xlnm._FilterDatabase" localSheetId="19" hidden="1">'3.7'!$B$4:$D$21</definedName>
    <definedName name="_xlnm._FilterDatabase" localSheetId="20" hidden="1">'4.1'!$B$4:$G$47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9" l="1"/>
  <c r="F7" i="8"/>
  <c r="E7" i="8"/>
  <c r="F6" i="8"/>
  <c r="E6" i="8"/>
  <c r="F5" i="8"/>
  <c r="E5" i="8"/>
  <c r="F31" i="5"/>
  <c r="F32" i="5"/>
  <c r="F23" i="5"/>
  <c r="F22" i="5"/>
  <c r="E32" i="5"/>
  <c r="E31" i="5"/>
  <c r="E30" i="5"/>
  <c r="F30" i="5"/>
  <c r="F29" i="5"/>
  <c r="E29" i="5"/>
  <c r="F28" i="5"/>
  <c r="E28" i="5"/>
  <c r="F27" i="5"/>
  <c r="E27" i="5"/>
  <c r="F26" i="5"/>
  <c r="E26" i="5"/>
  <c r="F25" i="5"/>
  <c r="E25" i="5"/>
  <c r="F24" i="5"/>
  <c r="E24" i="5"/>
  <c r="E23" i="5"/>
  <c r="E22" i="5"/>
  <c r="F17" i="5"/>
  <c r="E17" i="5"/>
  <c r="F16" i="5"/>
  <c r="E16" i="5"/>
  <c r="F15" i="5"/>
  <c r="E15" i="5"/>
  <c r="F14" i="5"/>
  <c r="E14" i="5"/>
  <c r="F13" i="5"/>
  <c r="E13" i="5"/>
  <c r="F12" i="5"/>
  <c r="E12" i="5"/>
  <c r="F7" i="5"/>
  <c r="E7" i="5"/>
  <c r="F6" i="5"/>
  <c r="E6" i="5"/>
  <c r="F5" i="5"/>
  <c r="E5" i="5"/>
  <c r="D15" i="4"/>
  <c r="F15" i="4" s="1"/>
  <c r="C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E15" i="4" l="1"/>
  <c r="H11" i="3" l="1"/>
  <c r="H10" i="3"/>
  <c r="H9" i="3"/>
  <c r="H8" i="3"/>
  <c r="H7" i="3"/>
  <c r="H6" i="3"/>
  <c r="F7" i="3"/>
  <c r="F8" i="3"/>
  <c r="F9" i="3"/>
  <c r="F10" i="3"/>
  <c r="F11" i="3"/>
  <c r="F6" i="3"/>
  <c r="D7" i="3"/>
  <c r="D8" i="3"/>
  <c r="D9" i="3"/>
  <c r="D10" i="3"/>
  <c r="D11" i="3"/>
  <c r="D6" i="3"/>
  <c r="F11" i="1" l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<sst xmlns="http://schemas.openxmlformats.org/spreadsheetml/2006/main" count="943" uniqueCount="706">
  <si>
    <t>Diciembre 2023</t>
  </si>
  <si>
    <t>Diciembre 2024</t>
  </si>
  <si>
    <t>Variación</t>
  </si>
  <si>
    <t>Dem. Inscritas</t>
  </si>
  <si>
    <t>Absoluta</t>
  </si>
  <si>
    <t>Relativa</t>
  </si>
  <si>
    <t>16-24</t>
  </si>
  <si>
    <t>25-34</t>
  </si>
  <si>
    <t>35-44</t>
  </si>
  <si>
    <t>45-54</t>
  </si>
  <si>
    <t>&gt;=55</t>
  </si>
  <si>
    <t>Total</t>
  </si>
  <si>
    <t>País de Nacionalidad</t>
  </si>
  <si>
    <t>ALEMANIA</t>
  </si>
  <si>
    <t>ANGOLA</t>
  </si>
  <si>
    <t>ARGELIA</t>
  </si>
  <si>
    <t>ARGENTINA</t>
  </si>
  <si>
    <t>BOLIVIA</t>
  </si>
  <si>
    <t>BRASIL</t>
  </si>
  <si>
    <t>BULGARIA</t>
  </si>
  <si>
    <t>CANADÁ</t>
  </si>
  <si>
    <t>CHECA, REPÚBLICA</t>
  </si>
  <si>
    <t>CHILE</t>
  </si>
  <si>
    <t>COLOMBIA</t>
  </si>
  <si>
    <t>CUBA</t>
  </si>
  <si>
    <t>DOMINICANA, REPÚBLICA</t>
  </si>
  <si>
    <t>ECUADOR</t>
  </si>
  <si>
    <t>ESPAÑA</t>
  </si>
  <si>
    <t>ETIOPÍA</t>
  </si>
  <si>
    <t>FRANCIA</t>
  </si>
  <si>
    <t>GUATEMALA</t>
  </si>
  <si>
    <t>GUINEA</t>
  </si>
  <si>
    <t>GUINEA ECUATORIAL</t>
  </si>
  <si>
    <t>HONDURAS</t>
  </si>
  <si>
    <t>HUNGRÍA</t>
  </si>
  <si>
    <t>ITALIA</t>
  </si>
  <si>
    <t>LAOS, REPÚBLICA DEMOC. POPULAR</t>
  </si>
  <si>
    <t>LETONIA</t>
  </si>
  <si>
    <t>LITUANIA</t>
  </si>
  <si>
    <t>MARRUECOS</t>
  </si>
  <si>
    <t>MÉJICO</t>
  </si>
  <si>
    <t>MOLDAVIA, REPÚBLICA DE</t>
  </si>
  <si>
    <t>NICARAGUA</t>
  </si>
  <si>
    <t>NIGERIA</t>
  </si>
  <si>
    <t>PAKISTÁN</t>
  </si>
  <si>
    <t>PARAGUAY</t>
  </si>
  <si>
    <t>PERÚ</t>
  </si>
  <si>
    <t>POLONIA</t>
  </si>
  <si>
    <t>PORTUGAL</t>
  </si>
  <si>
    <t>RUMANIA</t>
  </si>
  <si>
    <t>RUSIA, FEDERACION DE</t>
  </si>
  <si>
    <t>SENEGAL</t>
  </si>
  <si>
    <t>UCRANIA</t>
  </si>
  <si>
    <t>URUGUAY</t>
  </si>
  <si>
    <t>VENEZUELA</t>
  </si>
  <si>
    <t>NO EXTRANJERO</t>
  </si>
  <si>
    <t>EXTRANJERO UE/EEE</t>
  </si>
  <si>
    <t>EXTRANJERO FUERA UE/EEE</t>
  </si>
  <si>
    <t>Tramo edad</t>
  </si>
  <si>
    <t>ESPAÑOLA</t>
  </si>
  <si>
    <t>NOROCCIDENTAL</t>
  </si>
  <si>
    <t>SUROCCIDENTAL</t>
  </si>
  <si>
    <t>CENTROOCCIDENTAL</t>
  </si>
  <si>
    <t>AVILÉS Y BAJO NALÓN</t>
  </si>
  <si>
    <t>CENTRO</t>
  </si>
  <si>
    <t>CAUDAL</t>
  </si>
  <si>
    <t>NALÓN</t>
  </si>
  <si>
    <t>ORIENTE</t>
  </si>
  <si>
    <t>COMARCA DE LA SIDRA</t>
  </si>
  <si>
    <t>OCCIDENTAL</t>
  </si>
  <si>
    <t>Entidad Supramunicipal</t>
  </si>
  <si>
    <t>Ind persona con Discapacidad</t>
  </si>
  <si>
    <t>NO</t>
  </si>
  <si>
    <t>SI</t>
  </si>
  <si>
    <t>Grado Discapacidad</t>
  </si>
  <si>
    <t>33-40</t>
  </si>
  <si>
    <t>41-50</t>
  </si>
  <si>
    <t>51-60</t>
  </si>
  <si>
    <t>61-70</t>
  </si>
  <si>
    <t>&gt;70</t>
  </si>
  <si>
    <t>Discapacidades de la Demanda *</t>
  </si>
  <si>
    <t>Sistema Osteoarticular</t>
  </si>
  <si>
    <t>Sistema Nervioso y Muscular</t>
  </si>
  <si>
    <t>Enfermedad Mental</t>
  </si>
  <si>
    <t>Discapacidad Intelectual</t>
  </si>
  <si>
    <t>Sistema Visual</t>
  </si>
  <si>
    <t>Sistema Auditivo</t>
  </si>
  <si>
    <t>Enfermedad de Aparato Circulatorio</t>
  </si>
  <si>
    <t>Enfermedad de Aparato Digestivo</t>
  </si>
  <si>
    <t>Otras discapacidades</t>
  </si>
  <si>
    <t>Deficiencia no conocida o sin discapacidad declarada</t>
  </si>
  <si>
    <t>Total mvvg con discapacidad</t>
  </si>
  <si>
    <t>* La demanda puede presentar hasta 3 tipos de discapacidad</t>
  </si>
  <si>
    <t>ESO o INFERIOR</t>
  </si>
  <si>
    <t>BACHILLER</t>
  </si>
  <si>
    <t>FP GM</t>
  </si>
  <si>
    <t>FP GS</t>
  </si>
  <si>
    <t>UNIVERSITARIOS</t>
  </si>
  <si>
    <t>Var. Absoluta</t>
  </si>
  <si>
    <t>Var. Relativa</t>
  </si>
  <si>
    <t>N. formativo de Intermediación</t>
  </si>
  <si>
    <t>Causa de Prestación</t>
  </si>
  <si>
    <t>Subsidio para menores de 45 años. agotamiento prestación contributiva de duración inferior a 6 meses. con responsabilidades familiares. días de derecho 540.</t>
  </si>
  <si>
    <t>Subsidio 21 meses. período cotizado 180-359 días. con responsabilidades familiares</t>
  </si>
  <si>
    <t>Subsidio 6 meses. período cotizado 180-359 días. sin responsabilidades familiares</t>
  </si>
  <si>
    <t>Subsidio para mayores de 45 años</t>
  </si>
  <si>
    <t>Subsidio para mayores de 52-55 años. días de derecho desde la fecha de inicio hasta la fecha de jubilación.</t>
  </si>
  <si>
    <t>Renta activa de inserción. desempleado de larga duración, no discapacitado (ley 45/2002). días de derecho 300.</t>
  </si>
  <si>
    <t>Renta activa de inserción. persona con discapacidad = ó &gt; 33% (ley 45/2002). días de derecho 300.</t>
  </si>
  <si>
    <t>Prestación contributiva. t.r.l.g.s.s</t>
  </si>
  <si>
    <t>Renta activa de inserción. víctima de violencia doméstica. días de derecho 330.</t>
  </si>
  <si>
    <t>Renta activa de inserción. víctimas de violencia de género o violencia sexual. días de derecho 330</t>
  </si>
  <si>
    <t>Dem. de Empleo</t>
  </si>
  <si>
    <t>Dem. Parados</t>
  </si>
  <si>
    <t>Demandas</t>
  </si>
  <si>
    <t>Demandantes de Empleo</t>
  </si>
  <si>
    <t>Demandantes Parados</t>
  </si>
  <si>
    <t>Tiempo Inscripción Ininterrumpido Demanda</t>
  </si>
  <si>
    <t>&lt;= 3 MESES</t>
  </si>
  <si>
    <t>&gt; 3 &lt;= 6 MESES</t>
  </si>
  <si>
    <t>&gt; 6 &lt;= 9 MESES</t>
  </si>
  <si>
    <t>&gt; 9 &lt;= 12 MESES</t>
  </si>
  <si>
    <t>&gt; 12 &lt;= 15 MESES</t>
  </si>
  <si>
    <t>&gt; 15 &lt;= 18 MESES</t>
  </si>
  <si>
    <t>&gt; 18 &lt;= 21 MESES</t>
  </si>
  <si>
    <t>&gt; 21 &lt;= 24 MESES</t>
  </si>
  <si>
    <t>&gt; 24 MESES</t>
  </si>
  <si>
    <t>Demandantes Inscritos</t>
  </si>
  <si>
    <t>1  ESTUDIANTE</t>
  </si>
  <si>
    <t>4  PENSIONISTA POR JUBILACIÓN</t>
  </si>
  <si>
    <t>5  PENSIONISTA POR INVALIDEZ</t>
  </si>
  <si>
    <t>9  AUTÓNOMO</t>
  </si>
  <si>
    <t>10  DEMANDANTE DE OTROS SERVICIOS</t>
  </si>
  <si>
    <t>16  TRABAJADOR/PERCEPTOR A TIEMPO PARCIAL</t>
  </si>
  <si>
    <t>17  DEMANDANTE DE SERVICIOS PREVIOS AL EMPLEO</t>
  </si>
  <si>
    <t>19  DEMANDANTE EN SITUACIÓN DE EXCLUSIÓN SOC</t>
  </si>
  <si>
    <t>41  DEMANDANTE BENEFICIARIO DEL SNGJ</t>
  </si>
  <si>
    <t>Colectivo  Especial</t>
  </si>
  <si>
    <t>22  DEMANDANTE CON ALTA ESPECIAL EN SEGURIDAD</t>
  </si>
  <si>
    <t>Ocupaciones Solicitadas</t>
  </si>
  <si>
    <t>9210  Personal de limpieza de oficinas, hoteles y otros establecimientos similares</t>
  </si>
  <si>
    <t>5220  Vendedores en tiendas y almacenes</t>
  </si>
  <si>
    <t>5120  Camareros asalariados</t>
  </si>
  <si>
    <t>5500  Cajeros y taquilleros (excepto bancos)</t>
  </si>
  <si>
    <t>5110  Cocineros asalariados</t>
  </si>
  <si>
    <t>9700  Peones de las industrias manufactureras</t>
  </si>
  <si>
    <t>5710  Trabajadores de los cuidados personales a domicilio</t>
  </si>
  <si>
    <t>5721  Cuidadores de niños en guarderías y centros educativos</t>
  </si>
  <si>
    <t>9820  Reponedores</t>
  </si>
  <si>
    <t>4309  Empleados administrativos sin tareas de atención al público no clasificados bajo otros epígrafes</t>
  </si>
  <si>
    <t>9100  Empleados domésticos</t>
  </si>
  <si>
    <t>5722  Cuidadores de niños en domicilios</t>
  </si>
  <si>
    <t>5611  Auxiliares de enfermería hospitalaria</t>
  </si>
  <si>
    <t>9512  Peones agrícolas en huertas, invernaderos, viveros y jardines</t>
  </si>
  <si>
    <t>5629  Trabajadores de los cuidados a las personas en servicios de salud no clasificados bajo otros epígrafes</t>
  </si>
  <si>
    <t>5891  Asistentes personales o personas de compañía</t>
  </si>
  <si>
    <t>9310  Ayudantes de cocina</t>
  </si>
  <si>
    <t>4412  Recepcionistas (excepto de hoteles)</t>
  </si>
  <si>
    <t>5811  Peluqueros</t>
  </si>
  <si>
    <t>9431  Ordenanzas</t>
  </si>
  <si>
    <t>6120  Trabajadores cualificados en huertas, invernaderos, viveros y jardines</t>
  </si>
  <si>
    <t>9601  Peones de obras públicas</t>
  </si>
  <si>
    <t>5833  Conserjes de edificios</t>
  </si>
  <si>
    <t>9221  Limpiadores en seco a mano y afines</t>
  </si>
  <si>
    <t>5812  Especialistas en tratamientos de estética, bienestar y afines</t>
  </si>
  <si>
    <t>Disposición para el Empleo</t>
  </si>
  <si>
    <t>SIN DETERMINAR</t>
  </si>
  <si>
    <t>BAJA</t>
  </si>
  <si>
    <t>MEDIA</t>
  </si>
  <si>
    <t>ALTA</t>
  </si>
  <si>
    <t>VALOR ESPECIFICO DE COMUNIDAD AUTONOMA</t>
  </si>
  <si>
    <t>Ámbito Búsqueda de Empleo</t>
  </si>
  <si>
    <t>MUNICIPIO</t>
  </si>
  <si>
    <t>ENTIDAD SUPRAMUNICIPAL</t>
  </si>
  <si>
    <t>PROVINCIA</t>
  </si>
  <si>
    <t>COMUNIDAD AUTÓNOMA</t>
  </si>
  <si>
    <t>AMBITO ESTATAL PENINSULAR</t>
  </si>
  <si>
    <t>AMBITO ESTATAL</t>
  </si>
  <si>
    <t>UNIÓN EUROPEA/EEE</t>
  </si>
  <si>
    <t>INDIFERENTE</t>
  </si>
  <si>
    <t>ÁMBITO RESTRINGIDO</t>
  </si>
  <si>
    <t>AA.EE. Sector (CNAE09)</t>
  </si>
  <si>
    <t>SECTOR SIN ACTIVIDAD</t>
  </si>
  <si>
    <t>AGRICULTURA Y PESCA</t>
  </si>
  <si>
    <t>INDUSTRIA</t>
  </si>
  <si>
    <t>CONSTRUCCION</t>
  </si>
  <si>
    <t>SERVICIOS</t>
  </si>
  <si>
    <t>Indicador Informe Empleabilidad</t>
  </si>
  <si>
    <t xml:space="preserve">informes </t>
  </si>
  <si>
    <t>DESFAVORABLE</t>
  </si>
  <si>
    <t>FAVORABLE</t>
  </si>
  <si>
    <t>Trabajador: Edad Tramo</t>
  </si>
  <si>
    <t>Contratos</t>
  </si>
  <si>
    <t>Personas Contratadas *</t>
  </si>
  <si>
    <t>* A lo largo del año considerado una persona puede haber cambiado de tramo de edad y aparece duplicada.</t>
  </si>
  <si>
    <t>Trabajador: País Nacionalidad</t>
  </si>
  <si>
    <t xml:space="preserve">OTROS PAISES </t>
  </si>
  <si>
    <t>Nivel Formativo del contrato</t>
  </si>
  <si>
    <t>Nº Contratos</t>
  </si>
  <si>
    <t>Nivel Formativo de la persona</t>
  </si>
  <si>
    <t>Contrato: AA.EE. destino Sector (CNAE09)</t>
  </si>
  <si>
    <t>25 ocupaciones más contratadas</t>
  </si>
  <si>
    <t>Contrato: Ocupación destino</t>
  </si>
  <si>
    <t>9229  Otro personal de limpieza</t>
  </si>
  <si>
    <t>2932  Compositores, músicos y cantantes</t>
  </si>
  <si>
    <t>9443  Barrenderos y afines</t>
  </si>
  <si>
    <t>4424  Teleoperadores</t>
  </si>
  <si>
    <t>5941  Vigilantes de seguridad y similares habilitados para ir armados</t>
  </si>
  <si>
    <t>3135  Técnicos en control de procesos de producción de metales</t>
  </si>
  <si>
    <t>3724  Monitores de actividades recreativas y de entretenimiento</t>
  </si>
  <si>
    <t>2111  Médicos de familia</t>
  </si>
  <si>
    <t>4500  Empleados administrativos con tareas de atención al público no clasificados bajo otros epígrafes</t>
  </si>
  <si>
    <t>5430  Expendedores de gasolineras</t>
  </si>
  <si>
    <t>5612  Auxiliares de enfermería de atención primaria</t>
  </si>
  <si>
    <t>3715  Animadores comunitarios</t>
  </si>
  <si>
    <t>nº Contratos</t>
  </si>
  <si>
    <t xml:space="preserve">Contrato: Tipología </t>
  </si>
  <si>
    <t>FIJO DISCONTINUO</t>
  </si>
  <si>
    <t>Total contratos indefinidos</t>
  </si>
  <si>
    <t>Total contratos temporales</t>
  </si>
  <si>
    <t>Total contratos</t>
  </si>
  <si>
    <t>INDEFINIDO TIEMPO COMPLETO</t>
  </si>
  <si>
    <t>INDEFINIDO TIEMPO PARCIAL</t>
  </si>
  <si>
    <t>TEMPORAL TIEMPO COMPLETO</t>
  </si>
  <si>
    <t>TEMPORAL TIEMPO PARCIAL</t>
  </si>
  <si>
    <t>Contrato: Destino CC.AA.</t>
  </si>
  <si>
    <t>ANDALUCIA</t>
  </si>
  <si>
    <t>ARAGON</t>
  </si>
  <si>
    <t>CANARIAS</t>
  </si>
  <si>
    <t>CANTABRIA</t>
  </si>
  <si>
    <t>CASTILLA Y LEON</t>
  </si>
  <si>
    <t>CASTILLA-LA MANCHA</t>
  </si>
  <si>
    <t>CATALUÑA</t>
  </si>
  <si>
    <t>COM. DE MADRID</t>
  </si>
  <si>
    <t>COM. FORAL DE NAVARRA</t>
  </si>
  <si>
    <t>COM. VALENCIANA</t>
  </si>
  <si>
    <t>EXTREMADURA</t>
  </si>
  <si>
    <t>GALICIA</t>
  </si>
  <si>
    <t>ILLES BALEARS</t>
  </si>
  <si>
    <t>LA RIOJA</t>
  </si>
  <si>
    <t>PAIS VASCO</t>
  </si>
  <si>
    <t>REGION DE MURCIA</t>
  </si>
  <si>
    <t>ÍNDICE</t>
  </si>
  <si>
    <t>1.1 Demandas inscritas por tramos de edad. Comparativa anual</t>
  </si>
  <si>
    <t xml:space="preserve">1.2 Demandas inscritas por país de nacionalidad
</t>
  </si>
  <si>
    <t>1.3 Demandas inscritas por tramos de edad y nacionalidad</t>
  </si>
  <si>
    <t xml:space="preserve">1.4 Demandas inscritas por Entidades Supramunicipales de Residencia, comparativa anual
</t>
  </si>
  <si>
    <t xml:space="preserve">1.5 Demandas inscritas indicador de discapacidad, grado y tipo. Comparativa anual
</t>
  </si>
  <si>
    <t xml:space="preserve">1.6 Demandas inscritas por nivel formativo de intermediación. Comparativa anual
</t>
  </si>
  <si>
    <t xml:space="preserve">1.7 Demandas inscritas perceptoras prestación
</t>
  </si>
  <si>
    <t>1. PERFIL</t>
  </si>
  <si>
    <t>2. EMPLEO</t>
  </si>
  <si>
    <t>2.1 Demandas inscritas, de empleo y paro registrado, por tiempo de inscripción de la demanda y por colectivo</t>
  </si>
  <si>
    <t>2.2  Demandantes de empleo, 25 Ocupaciones más demandadas. Comparativa anual</t>
  </si>
  <si>
    <t>2.3 Demandas inscritas, de empleo y paro registrado, por disposición para el empleo. Informes de empleabilidad</t>
  </si>
  <si>
    <t>2.4 Demandantes de empleo por ámbito de búsqueda de empleo. Demandantes de empleo por sectores de actividad</t>
  </si>
  <si>
    <t>3. CONTRATOS</t>
  </si>
  <si>
    <t>3.1 Contratos centro de trabajo en Asturias por tramos de edad. Contratos por tramos de edad y nacionalidad</t>
  </si>
  <si>
    <t>3.2 Contratos centro de trabajo en Asturias por país de nacionalidad</t>
  </si>
  <si>
    <t>3.3 Contratos centro de trabajo en Asturias por nivel formativo del contrato y por nivel formativo de la persona</t>
  </si>
  <si>
    <t>3.4 Contratos centro de trabajo en Asturias por sector de actividad</t>
  </si>
  <si>
    <t>3.5  Contratos centro de trabajo en Asturias, 25 ocupaciones más contratadas</t>
  </si>
  <si>
    <t>3.6 Contratos centro de trabajo en Asturias, tipología, duración y jornada</t>
  </si>
  <si>
    <t>3.7 Contratos centro de trabajo fuera de Asturias</t>
  </si>
  <si>
    <t>Tipo Servicio</t>
  </si>
  <si>
    <t>Entidades Colaboradoras</t>
  </si>
  <si>
    <t>Oficinas de empleo</t>
  </si>
  <si>
    <t>Personas con Servicios Iniciados</t>
  </si>
  <si>
    <t xml:space="preserve"> 111</t>
  </si>
  <si>
    <t>DIAGNÓSTICO INDIVIDUALIZADO Y ELABORACIÓ</t>
  </si>
  <si>
    <t xml:space="preserve"> 112</t>
  </si>
  <si>
    <t>ACTUALIZACIÓN CURRICULAR</t>
  </si>
  <si>
    <t xml:space="preserve"> 113</t>
  </si>
  <si>
    <t>DISEÑO DEL ITINERARIO INDIVIDUAL Y PERSO</t>
  </si>
  <si>
    <t xml:space="preserve"> 114</t>
  </si>
  <si>
    <t>SEGUIMIENTO DEL ITINERARIO</t>
  </si>
  <si>
    <t xml:space="preserve"> 115</t>
  </si>
  <si>
    <t>DEFINICIÓN DEL CURRÍCULO</t>
  </si>
  <si>
    <t xml:space="preserve"> 116</t>
  </si>
  <si>
    <t>TÉCNICAS PARA LA BÚSQUEDA ACTIVA DE EMPL</t>
  </si>
  <si>
    <t xml:space="preserve"> 121</t>
  </si>
  <si>
    <t>DESARROLLO DE LAS COMPETENCIAS PERSONALE</t>
  </si>
  <si>
    <t xml:space="preserve"> 122</t>
  </si>
  <si>
    <t>BÚSQUEDA ACTIVA DE EMPLEO.GRUPOS</t>
  </si>
  <si>
    <t xml:space="preserve"> 123</t>
  </si>
  <si>
    <t xml:space="preserve">PREPARACIÓN PRUEBAS DE SELECCIÓN        </t>
  </si>
  <si>
    <t xml:space="preserve"> 124</t>
  </si>
  <si>
    <t>FORMACIÓN BÁSICA DIGITAL PARA LA BÚSQUED</t>
  </si>
  <si>
    <t xml:space="preserve"> 125</t>
  </si>
  <si>
    <t>FORMACIÓN AVANZADA DIGITAL PARA LA BÚSQU</t>
  </si>
  <si>
    <t xml:space="preserve"> 126</t>
  </si>
  <si>
    <t>EQUIPO DE BÚSQUEDA DE EMPLEO</t>
  </si>
  <si>
    <t xml:space="preserve"> 130</t>
  </si>
  <si>
    <t>INFORMACIÓN PROFESIONAL Y POLÍTICAS ACTI</t>
  </si>
  <si>
    <t xml:space="preserve"> 132</t>
  </si>
  <si>
    <t>INFORMACIÓN OFERTA FORMATIVA Y PROGRAMAS</t>
  </si>
  <si>
    <t xml:space="preserve"> 135</t>
  </si>
  <si>
    <t>INFORMACIÓN SISTEMA NACIONAL GARANTÍA JU</t>
  </si>
  <si>
    <t xml:space="preserve"> 136</t>
  </si>
  <si>
    <t>INFORMACIÓN Y ASESORAMIENTO EN EL MARCO</t>
  </si>
  <si>
    <t xml:space="preserve"> 144</t>
  </si>
  <si>
    <t>ACCIONES PARA DERIVACIÓN AL SISTEMA EDUC</t>
  </si>
  <si>
    <t xml:space="preserve"> 145</t>
  </si>
  <si>
    <t>ATENCIÓN PERSONALIZADA EURES. APOYO A LA</t>
  </si>
  <si>
    <t xml:space="preserve"> 146</t>
  </si>
  <si>
    <t>ATENCIÓN GRUPAL EURES. APOYO A LA GESTIÓ</t>
  </si>
  <si>
    <t xml:space="preserve"> 147</t>
  </si>
  <si>
    <t>ACCIONES DE DERIVACIÓN A FORMACIÓN PROFE</t>
  </si>
  <si>
    <t xml:space="preserve"> 14B</t>
  </si>
  <si>
    <t>ATENCIÓN PERSONALIZADA (ACCIÓN 1 DE CA)</t>
  </si>
  <si>
    <t xml:space="preserve"> 14C</t>
  </si>
  <si>
    <t>ATENCIÓN PERSONALIZADA (ACCIÓN 2 DE CA)</t>
  </si>
  <si>
    <t xml:space="preserve"> 14D</t>
  </si>
  <si>
    <t>ATENCIÓN PERSONALIZADA (ACCIÓN 3 DE CA)</t>
  </si>
  <si>
    <t xml:space="preserve"> 14E</t>
  </si>
  <si>
    <t>ATENCIÓN PERSONALIZADA (ACCIÓN 4 DE CA)</t>
  </si>
  <si>
    <t xml:space="preserve"> 14I</t>
  </si>
  <si>
    <t>Atención personalizada ( Acción 6 de CA)</t>
  </si>
  <si>
    <t xml:space="preserve"> 14P</t>
  </si>
  <si>
    <t>Atención Personalizada (ACCIÓN 12 DE CA)</t>
  </si>
  <si>
    <t xml:space="preserve"> 210</t>
  </si>
  <si>
    <t>INFORMACIÓN Y MOTIVACIÓN PARA EL AUTOEMP</t>
  </si>
  <si>
    <t xml:space="preserve"> 220</t>
  </si>
  <si>
    <t>ASESORAMIENTO PARA EL AUTOEMPLEO Y EL EM</t>
  </si>
  <si>
    <t xml:space="preserve"> 310</t>
  </si>
  <si>
    <t>FORMACIÓN PARA EL EMPLEO TRABAJADORES DE</t>
  </si>
  <si>
    <t xml:space="preserve"> 312</t>
  </si>
  <si>
    <t>EVALUACIÓN COMPETENCIAS CLAVE</t>
  </si>
  <si>
    <t xml:space="preserve"> 313</t>
  </si>
  <si>
    <t>OTRAS ACCIONES FORMATIVAS</t>
  </si>
  <si>
    <t xml:space="preserve"> 320</t>
  </si>
  <si>
    <t>ESCUELA TALLER</t>
  </si>
  <si>
    <t xml:space="preserve"> 340</t>
  </si>
  <si>
    <t>TALLER DE EMPLEO</t>
  </si>
  <si>
    <t xml:space="preserve"> 350</t>
  </si>
  <si>
    <t>FORMACIÓN PARA EL EMPLEO TRABAJADORES OC</t>
  </si>
  <si>
    <t xml:space="preserve"> 370</t>
  </si>
  <si>
    <t>OTROS PROGRAMAS DE FORMACIÓN Y EMPLEO -</t>
  </si>
  <si>
    <t xml:space="preserve"> 410</t>
  </si>
  <si>
    <t>PROGRAMAS EXPERIENCIALES CON CORPORACION</t>
  </si>
  <si>
    <t xml:space="preserve"> 420</t>
  </si>
  <si>
    <t>PROGRAMAS EXPERIENCIALES CON ORGANISMOS</t>
  </si>
  <si>
    <t xml:space="preserve"> 450</t>
  </si>
  <si>
    <t>OTROS PROGRAMAS DE FOMENTO DEL EMPLEO DE</t>
  </si>
  <si>
    <t xml:space="preserve"> 510</t>
  </si>
  <si>
    <t>INTERMEDIACIÓN LABORAL: ENVÍO A OFERTAS</t>
  </si>
  <si>
    <t xml:space="preserve"> 921</t>
  </si>
  <si>
    <t>CENTROS ESPECIALES DE EMPLEO (CEE)</t>
  </si>
  <si>
    <t xml:space="preserve"> 922</t>
  </si>
  <si>
    <t xml:space="preserve">CONTRATACIÓN SUBVENCIONADA PERSONAS CON </t>
  </si>
  <si>
    <t xml:space="preserve"> 924</t>
  </si>
  <si>
    <t>EMPRESAS DE INSERCIÓN</t>
  </si>
  <si>
    <t xml:space="preserve"> 931</t>
  </si>
  <si>
    <t>SUBVENCIONES PARA LA OCUPACIÓN DE DESEMP</t>
  </si>
  <si>
    <t>4. FORMACIÓN Y SERVICIOS</t>
  </si>
  <si>
    <t>4.1 Servicios iniciados en el año. Personas con servicios iniciados</t>
  </si>
  <si>
    <t>Tipo Itinerario</t>
  </si>
  <si>
    <t>Entidades colaboradoras</t>
  </si>
  <si>
    <t>Personas con itinerarios Iniciados</t>
  </si>
  <si>
    <t>0001</t>
  </si>
  <si>
    <t>ITIN INDIV Y PERSON DE EMPLEO (IPE)</t>
  </si>
  <si>
    <t>0002</t>
  </si>
  <si>
    <t>ITINERARIO DE RENTA ACTIVA  INSERCIÓN</t>
  </si>
  <si>
    <t>0003</t>
  </si>
  <si>
    <t>ITINERARIO DE RENTA AGRARIA</t>
  </si>
  <si>
    <t>0007</t>
  </si>
  <si>
    <t>PROGRAMAS EXPERIMENTALES</t>
  </si>
  <si>
    <t>0008</t>
  </si>
  <si>
    <t>PROGRAMA PARA LA MEJORA ATENCIÓN A PLD</t>
  </si>
  <si>
    <t>9061</t>
  </si>
  <si>
    <t>ITINERARIO: COLECTIVOS ESPECIALMENTE VULNERABLES</t>
  </si>
  <si>
    <t>4.2 Itinerario iniciados en el año. Personas con itinerarios iniciados</t>
  </si>
  <si>
    <t>Acción Formativa: Especialidad Formativa</t>
  </si>
  <si>
    <t xml:space="preserve">ADGD0108  </t>
  </si>
  <si>
    <t>GESTIÓN CONTABLE Y GESTIÓN ADMINISTRATIVA PARA AUDITORÍA</t>
  </si>
  <si>
    <t xml:space="preserve">ADGD0308  </t>
  </si>
  <si>
    <t>ACTIVIDADES DE GESTIÓN ADMINISTRATIVA</t>
  </si>
  <si>
    <t xml:space="preserve">ADGD116PO </t>
  </si>
  <si>
    <t>GESTIÓN DE COMPRAS INFORMATIZADA</t>
  </si>
  <si>
    <t xml:space="preserve">ADGD266PO </t>
  </si>
  <si>
    <t>TRAMITES ON LINE CON LA SEGURIDAD SOCIAL</t>
  </si>
  <si>
    <t xml:space="preserve">ADGD267PO </t>
  </si>
  <si>
    <t>TRAMITES ON-LINE CON LA ADMINISTRACION</t>
  </si>
  <si>
    <t xml:space="preserve">ADGD353PO </t>
  </si>
  <si>
    <t>Transformación digital en las empresas de la comunicación publicitaria presencial</t>
  </si>
  <si>
    <t xml:space="preserve">ADGG001PO </t>
  </si>
  <si>
    <t>ACCESS. NIVEL AVANZADO</t>
  </si>
  <si>
    <t xml:space="preserve">ADGG009PO </t>
  </si>
  <si>
    <t>CERTIF. SUFICIENCIA SISTEMAS INFORMACION Y VISUAL CARTAS ELECT.</t>
  </si>
  <si>
    <t xml:space="preserve">ADGG0108  </t>
  </si>
  <si>
    <t>ASISTENCIA A LA DIRECCIÓN</t>
  </si>
  <si>
    <t xml:space="preserve">ADGG010PO </t>
  </si>
  <si>
    <t>COMERCIO ELECTRÓNICO</t>
  </si>
  <si>
    <t xml:space="preserve">ADGG0208  </t>
  </si>
  <si>
    <t>ACTIVIDADES ADMINISTRATIVAS EN LA RELACIÓN CON EL CLIENTE</t>
  </si>
  <si>
    <t xml:space="preserve">ADGG022PO </t>
  </si>
  <si>
    <t>FACTURA DIGITAL</t>
  </si>
  <si>
    <t xml:space="preserve">ADGG031PO </t>
  </si>
  <si>
    <t>GESTIÓN INFORMATIZADA DE VENTAS</t>
  </si>
  <si>
    <t xml:space="preserve">ADGG038PO </t>
  </si>
  <si>
    <t>INTERNET AVANZADO</t>
  </si>
  <si>
    <t xml:space="preserve">ADGG039PO </t>
  </si>
  <si>
    <t>INTERNET Y FUNDAMENTOS DE DISEÑO DE PAGINAS WEB</t>
  </si>
  <si>
    <t xml:space="preserve">ADGG0408  </t>
  </si>
  <si>
    <t>OPERACIONES AUXILIARES DE SERVICIOS ADMINISTRATIVOS Y GENERALES</t>
  </si>
  <si>
    <t xml:space="preserve">ADGG0508  </t>
  </si>
  <si>
    <t>OPERACIONES DE GRABACIÓN Y TRATAMIENTO DE DATOS Y DOCUMENTOS</t>
  </si>
  <si>
    <t xml:space="preserve">ADGG057PO </t>
  </si>
  <si>
    <t>OFIMÁTICA: APLICACIONES INFORMÁTICAS DE GESTIÓN</t>
  </si>
  <si>
    <t xml:space="preserve">ADGG063PO </t>
  </si>
  <si>
    <t>POWER POINT. PRESENTACIONES GRÁFICAS.</t>
  </si>
  <si>
    <t xml:space="preserve">ADGG069PO </t>
  </si>
  <si>
    <t>PROJECT MANAGEMENT. CERTIFICACIONES INTERNACIONALES</t>
  </si>
  <si>
    <t xml:space="preserve">ADGG082PO </t>
  </si>
  <si>
    <t>WINDOWS + WORD INICIACIÓN</t>
  </si>
  <si>
    <t xml:space="preserve">ADGG084PO </t>
  </si>
  <si>
    <t>WORD. NIVEL AVANZADO</t>
  </si>
  <si>
    <t xml:space="preserve">AFDA018PO </t>
  </si>
  <si>
    <t>PILATES CON MÁQUINAS</t>
  </si>
  <si>
    <t xml:space="preserve">AFDA0311  </t>
  </si>
  <si>
    <t>INSTRUCCIÓN EN YOGA</t>
  </si>
  <si>
    <t xml:space="preserve">AFDA04    </t>
  </si>
  <si>
    <t>ACTIVIDADES BÁSICAS EN ITINERARIOS DE INICIACIÓN DE BAJA Y MEDIA MONTAÑA</t>
  </si>
  <si>
    <t xml:space="preserve">AFDP0109  </t>
  </si>
  <si>
    <t>SOCORRISMO EN INSTALACIONES ACUÁTICAS</t>
  </si>
  <si>
    <t xml:space="preserve">AGAN0211  </t>
  </si>
  <si>
    <t>APICULTURA</t>
  </si>
  <si>
    <t xml:space="preserve">AGAU003PO </t>
  </si>
  <si>
    <t>AGRICULTURA ECOLÓGICA</t>
  </si>
  <si>
    <t xml:space="preserve">AGAU007PO </t>
  </si>
  <si>
    <t>DEFENSA CONTRA PLAGAS Y ENFERMEDADES EN AGRICULTURA ECOLÓGICA</t>
  </si>
  <si>
    <t xml:space="preserve">ARGA001PO </t>
  </si>
  <si>
    <t>AUTOEDICIÓN, DISEÑO Y MAQUETACIÓN</t>
  </si>
  <si>
    <t xml:space="preserve">ARGG004PO </t>
  </si>
  <si>
    <t>AUTOEDICIÓN: DISEÑO GRÁFICO</t>
  </si>
  <si>
    <t xml:space="preserve">ARGG006PO </t>
  </si>
  <si>
    <t>DISEÑO ASISTIDO POR ORDENADOR CON AUTOCAD</t>
  </si>
  <si>
    <t xml:space="preserve">ARGG008PO </t>
  </si>
  <si>
    <t>EDICIÓN DE IMÁGENES Y TRATAMIENTO MULTIMEDIA</t>
  </si>
  <si>
    <t xml:space="preserve">ARGG017PO </t>
  </si>
  <si>
    <t>DIGITALIZACIÓN DE IMÁGENES</t>
  </si>
  <si>
    <t xml:space="preserve">COML010PO </t>
  </si>
  <si>
    <t>POLÍTICA Y GESTIÓN INFORMATIZADA DE STOCK</t>
  </si>
  <si>
    <t xml:space="preserve">COML019PO </t>
  </si>
  <si>
    <t>ORGANIZACIÓN DEL ALMACÉN</t>
  </si>
  <si>
    <t xml:space="preserve">COML0209  </t>
  </si>
  <si>
    <t>ORGANIZACIÓN DEL TRANSPORTE Y LA DISTRIBUCIÓN</t>
  </si>
  <si>
    <t xml:space="preserve">COML023PO </t>
  </si>
  <si>
    <t>GESTIÓN LOGÍSTICA</t>
  </si>
  <si>
    <t xml:space="preserve">COML0309  </t>
  </si>
  <si>
    <t>ORGANIZACIÓN Y GESTIÓN DE ALMACENES</t>
  </si>
  <si>
    <t xml:space="preserve">COMM01    </t>
  </si>
  <si>
    <t>CIBERSEGURIDAD Y REGLAMENTO GENERAL DE PROTECCIÓN DE DATOS (RGPD) APLICADO AL COMERCIO ELECTRÓN</t>
  </si>
  <si>
    <t xml:space="preserve">COMM017PO </t>
  </si>
  <si>
    <t>PLAN DE MARKETING Y ORGANIZACIÓN DE VENTAS</t>
  </si>
  <si>
    <t xml:space="preserve">COMM031PO </t>
  </si>
  <si>
    <t>MARKETING ON LINE: DISEÑO Y PROMOCIÓN DE SITIOS WEB</t>
  </si>
  <si>
    <t xml:space="preserve">COMM049PO </t>
  </si>
  <si>
    <t>TÉCNICAS DE MARKETING ON LINE, BUSCADORES, SOCIAL MEDIA Y MÓVIL</t>
  </si>
  <si>
    <t xml:space="preserve">COMM097PO </t>
  </si>
  <si>
    <t>DISEÑO DE ESTRATEGIAS DIGITALES</t>
  </si>
  <si>
    <t xml:space="preserve">COMM18    </t>
  </si>
  <si>
    <t>INTELIGENCIA ARTIFICIAL (IA) APLICADA A MARKETING DIGITAL</t>
  </si>
  <si>
    <t xml:space="preserve">COMT057PO </t>
  </si>
  <si>
    <t>INGLÉS PARA EL SECTOR DE COMERCIO</t>
  </si>
  <si>
    <t xml:space="preserve">ELEE006PO </t>
  </si>
  <si>
    <t>ELEMENTOS ELÉCTRICOS EN LAS MÁQUINAS</t>
  </si>
  <si>
    <t xml:space="preserve">ELEE0109  </t>
  </si>
  <si>
    <t>MONTAJE Y MANTENIMIENTO DE INSTALACIONES ELÉCTRICAS DE BAJA TENSIÓN</t>
  </si>
  <si>
    <t xml:space="preserve">ELEE017PO </t>
  </si>
  <si>
    <t>DOMOTICA Y MONITORIZACION DEL CONSUMO EN EDIFICIOS</t>
  </si>
  <si>
    <t xml:space="preserve">ELEM0311  </t>
  </si>
  <si>
    <t>MONTAJE Y MANTENIMIENTO DE SISTEMAS DE AUTOMATIZACIÓN INDUSTRIAL</t>
  </si>
  <si>
    <t xml:space="preserve">EOCB0108  </t>
  </si>
  <si>
    <t>FABRICAS DE ALBAÑILERÍA</t>
  </si>
  <si>
    <t xml:space="preserve">EOCB012PO </t>
  </si>
  <si>
    <t>PRL PARA TRABAJOS DE ELECTRICIDAD (PARTE ESPECÍFICA)</t>
  </si>
  <si>
    <t xml:space="preserve">EOCB0310  </t>
  </si>
  <si>
    <t>REVESTIMIENTOS CON PIEZAS RÍGIDAS POR ADHERENCIA EN CONSTRUCCIÓN</t>
  </si>
  <si>
    <t xml:space="preserve">EOCO129PO </t>
  </si>
  <si>
    <t>PRL PARA TRABAJOS DE SOLDADURA. PARTE ESPECÍFICA</t>
  </si>
  <si>
    <t xml:space="preserve">FCOI08    </t>
  </si>
  <si>
    <t>INICIACIÓN EN COMPETENCIAS DIGITALES BÁSICAS PARA EL EMPRENDIMIENTO</t>
  </si>
  <si>
    <t xml:space="preserve">FMEC0108  </t>
  </si>
  <si>
    <t>FABRICACIÓN Y MONTAJE DE INSTALACIONES DE TUBERÍA INDUSTRIAL</t>
  </si>
  <si>
    <t xml:space="preserve">FMEC0110  </t>
  </si>
  <si>
    <t>SOLDADURA CON ELECTRODO REVESTIDO Y TIG</t>
  </si>
  <si>
    <t xml:space="preserve">FMEC0208  </t>
  </si>
  <si>
    <t>DISEÑO DE CALDERERÍA Y ESTRUCTURAS METÁLICAS</t>
  </si>
  <si>
    <t xml:space="preserve">FMEM001PO </t>
  </si>
  <si>
    <t>AUTODESK INVENTOR I</t>
  </si>
  <si>
    <t xml:space="preserve">FMEM003PO </t>
  </si>
  <si>
    <t>CATIA V5</t>
  </si>
  <si>
    <t xml:space="preserve">FMEM006PO </t>
  </si>
  <si>
    <t>MECÁNICA FUNDAMENTAL</t>
  </si>
  <si>
    <t xml:space="preserve">FMEM009PO </t>
  </si>
  <si>
    <t>FUNDAMENTOS DE ROBÓTICA</t>
  </si>
  <si>
    <t xml:space="preserve">HOTA005PO </t>
  </si>
  <si>
    <t>RECEPCIÓN Y ATENCIÓN AL CLIENTE</t>
  </si>
  <si>
    <t xml:space="preserve">HOTA0108  </t>
  </si>
  <si>
    <t>OPERACIONES BÁSICAS DE PISOS EN ALOJAMIENTOS</t>
  </si>
  <si>
    <t xml:space="preserve">HOTI0108  </t>
  </si>
  <si>
    <t>PROMOCIÓN TURÍSTICA LOCAL E INFORMACIÓN AL VISITANTE</t>
  </si>
  <si>
    <t xml:space="preserve">HOTR0108  </t>
  </si>
  <si>
    <t>OPERACIONES BÁSICAS DE COCINA</t>
  </si>
  <si>
    <t xml:space="preserve">HOTR0208  </t>
  </si>
  <si>
    <t>OPERACIONES BÁSICAS DE RESTAURANTE Y BAR</t>
  </si>
  <si>
    <t xml:space="preserve">HOTR0408  </t>
  </si>
  <si>
    <t>COCINA</t>
  </si>
  <si>
    <t xml:space="preserve">HOTR0608  </t>
  </si>
  <si>
    <t>SERVICIOS DE RESTAURANTE</t>
  </si>
  <si>
    <t xml:space="preserve">HOTR064PO </t>
  </si>
  <si>
    <t>SERVICIO EN RESTAURANTE Y BARES</t>
  </si>
  <si>
    <t xml:space="preserve">HOTR07EXP </t>
  </si>
  <si>
    <t>ACTIVIDADES AUXILIARES DE COCINA</t>
  </si>
  <si>
    <t xml:space="preserve">HOTR51    </t>
  </si>
  <si>
    <t>COCINA Y RESTAURACION BASICA</t>
  </si>
  <si>
    <t xml:space="preserve">IFCD0110  </t>
  </si>
  <si>
    <t>CONFECCIÓN Y PUBLICACIÓN DE PÁGINAS WEB</t>
  </si>
  <si>
    <t xml:space="preserve">IFCD022PO </t>
  </si>
  <si>
    <t>DESARROLLO WEB PARA COMERCIO ELECTRÓNICO</t>
  </si>
  <si>
    <t xml:space="preserve">IFCD084PO </t>
  </si>
  <si>
    <t>HACKING ÉTICO Y CIBERSEGURIDAD</t>
  </si>
  <si>
    <t xml:space="preserve">IFCM004PO </t>
  </si>
  <si>
    <t>ESPECIALISTA EN SEGURIDAD EN INTERNET</t>
  </si>
  <si>
    <t xml:space="preserve">IFCM012PO </t>
  </si>
  <si>
    <t>LA FIRMA DIGITAL</t>
  </si>
  <si>
    <t xml:space="preserve">IFCM037PO </t>
  </si>
  <si>
    <t>HERRAMIENTAS GOOGLE</t>
  </si>
  <si>
    <t xml:space="preserve">IFCT0109  </t>
  </si>
  <si>
    <t>SEGURIDAD INFORMÁTICA</t>
  </si>
  <si>
    <t xml:space="preserve">IFCT0210  </t>
  </si>
  <si>
    <t>OPERACIÓN DE SISTEMAS INFORMÁTICOS</t>
  </si>
  <si>
    <t xml:space="preserve">IFCT0310  </t>
  </si>
  <si>
    <t>ADMINISTRACIÓN DE BASES DE DATOS</t>
  </si>
  <si>
    <t xml:space="preserve">IFCT136PO </t>
  </si>
  <si>
    <t>COMMUNITY MANAGER</t>
  </si>
  <si>
    <t xml:space="preserve">IFCT137PO </t>
  </si>
  <si>
    <t>CÓMO POSICIONAR PÁGINAS WEB CON ÉXITO</t>
  </si>
  <si>
    <t xml:space="preserve">IFCT163PO </t>
  </si>
  <si>
    <t>INTELIGENCIA ARTIFICIAL APLICADA A LA EMPRESA</t>
  </si>
  <si>
    <t xml:space="preserve">IMAI018PO </t>
  </si>
  <si>
    <t>INSTALACIÓN Y MANTENIMIENTO INDUSTRIAL</t>
  </si>
  <si>
    <t xml:space="preserve">IMAI019PO </t>
  </si>
  <si>
    <t>MECÁNICA DE FLUIDOS</t>
  </si>
  <si>
    <t xml:space="preserve">IMPE01    </t>
  </si>
  <si>
    <t>ATENCIÓN Y PROCEDIMIENTOS BÁSICOS EN SERVICIOS DE ESTÉTICA</t>
  </si>
  <si>
    <t xml:space="preserve">IMPE0108  </t>
  </si>
  <si>
    <t>SERVICIOS AUXILIARES DE ESTÉTICA</t>
  </si>
  <si>
    <t xml:space="preserve">IMPP0108  </t>
  </si>
  <si>
    <t>CUIDADOS ESTÉTICOS DE MANOS Y PIES</t>
  </si>
  <si>
    <t xml:space="preserve">IMPP0208  </t>
  </si>
  <si>
    <t>SERVICIOS ESTÉTICOS DE HIGIENE, DEPILACIÓN Y MAQUILLAJE</t>
  </si>
  <si>
    <t xml:space="preserve">IMPQ01    </t>
  </si>
  <si>
    <t>ATENCIÓN Y PROCEDIMIENTOS BÁSICOS EN SERVICIOS DE PELUQUERÍA</t>
  </si>
  <si>
    <t xml:space="preserve">IMPQ0108  </t>
  </si>
  <si>
    <t>SERVICIOS AUXILIARES DE PELUQUERÍA</t>
  </si>
  <si>
    <t xml:space="preserve">INAD0108  </t>
  </si>
  <si>
    <t>OPERACIONES AUXILIARES DE ELABORACIÓN EN LA INDUSTRIA ALIMENTARIA</t>
  </si>
  <si>
    <t xml:space="preserve">INAD067PO </t>
  </si>
  <si>
    <t>HIGIENE EN COMEDORES ESCOLARES</t>
  </si>
  <si>
    <t xml:space="preserve">INAI0108  </t>
  </si>
  <si>
    <t>CARNICERÍA Y ELABORACIÓN DE PRODUCTOS CÁRNICOS</t>
  </si>
  <si>
    <t xml:space="preserve">INAJ01    </t>
  </si>
  <si>
    <t>VENTA Y MANIPULACIÓN DE PRODUCTOS DE PESCADERÍA</t>
  </si>
  <si>
    <t xml:space="preserve">QUIA0208  </t>
  </si>
  <si>
    <t>ENSAYOS MICROBIOLÓGICOS Y BIOTECNOLÓGICOS</t>
  </si>
  <si>
    <t xml:space="preserve">QUIE0308  </t>
  </si>
  <si>
    <t>OPERACIONES AUXILIARES Y DE ALMACÉN EN INDUSTRIAS Y LABORATORIOS QUÍMICOS</t>
  </si>
  <si>
    <t xml:space="preserve">SANP034PO </t>
  </si>
  <si>
    <t>SALUD, NUTRICIÓN Y DIETÉTICA</t>
  </si>
  <si>
    <t xml:space="preserve">SANT024PO </t>
  </si>
  <si>
    <t>CUIDADOS AUXILIARES DE ENFERMERÍA EN GERIATRÍA</t>
  </si>
  <si>
    <t xml:space="preserve">SANT035PO </t>
  </si>
  <si>
    <t>DESFIBRILADORES EXTERNOS</t>
  </si>
  <si>
    <t xml:space="preserve">SANT100PO </t>
  </si>
  <si>
    <t>TRASTORNOS DE ANSIEDAD Y DEPRESIÓN</t>
  </si>
  <si>
    <t xml:space="preserve">SEAD0112  </t>
  </si>
  <si>
    <t>VIGILANCIA, SEGURIDAD PRIVADA Y PROTECCIÓN DE PERSONAS</t>
  </si>
  <si>
    <t xml:space="preserve">SEAD0212  </t>
  </si>
  <si>
    <t>VIGILANCIA, SEGURIDAD PRIVADA Y PROTECCIÓN DE EXPLOSIVOS</t>
  </si>
  <si>
    <t xml:space="preserve">SEAD0412  </t>
  </si>
  <si>
    <t>ADIESTRAMIENTO DE BASE Y EDUCACIÓN CANINA</t>
  </si>
  <si>
    <t xml:space="preserve">SEAG0209  </t>
  </si>
  <si>
    <t>LIMPIEZA EN ESPACIOS ABIERTOS E INSTALACIONES INDUSTRIALES</t>
  </si>
  <si>
    <t xml:space="preserve">SEAG0210  </t>
  </si>
  <si>
    <t>OPERACIÓN DE ESTACIONES DE TRATAMIENTO DE AGUAS</t>
  </si>
  <si>
    <t xml:space="preserve">SEAG024PO </t>
  </si>
  <si>
    <t>GESTIÓN DE RESIDUOS</t>
  </si>
  <si>
    <t xml:space="preserve">SEAG028PO </t>
  </si>
  <si>
    <t>GESTIÓN INTEGRAL DE RESIDUOS</t>
  </si>
  <si>
    <t xml:space="preserve">SSCE002PO </t>
  </si>
  <si>
    <t>ACREDITACIÓN DOCENTE PARA TELEFORMACIÓN: FORMADOR/A ON LINE</t>
  </si>
  <si>
    <t xml:space="preserve">SSCE0110  </t>
  </si>
  <si>
    <t>HABILITACION PARA LA DOCENCIA EN GRADOS A,B Y C DEL SISTEMA DE FORMACION PROFESIONAL</t>
  </si>
  <si>
    <t xml:space="preserve">SSCG003PO </t>
  </si>
  <si>
    <t>ACOSO ESCOLAR</t>
  </si>
  <si>
    <t xml:space="preserve">SSCG0111  </t>
  </si>
  <si>
    <t>GESTIÓN DE LLAMADAS DE TELEASISTENCIA</t>
  </si>
  <si>
    <t xml:space="preserve">SSCG027PO </t>
  </si>
  <si>
    <t>ACTUACIONES FRENTE AL ACOSO SEXUAL</t>
  </si>
  <si>
    <t xml:space="preserve">SSCG051PO </t>
  </si>
  <si>
    <t>LENGUA DE SIGNOS</t>
  </si>
  <si>
    <t xml:space="preserve">SSCG12    </t>
  </si>
  <si>
    <t>PROCEDIMIENTOS BÁSICOS EN LA ATENCIÓN SOCIOSANITARIA</t>
  </si>
  <si>
    <t xml:space="preserve">SSCG16    </t>
  </si>
  <si>
    <t>ATENCIÓN INTEGRAL Y CENTRADA EN LA PERSONA PARA PROFESIONALES DE CENTROS DE SERVICIOS SOCIALES</t>
  </si>
  <si>
    <t xml:space="preserve">SSCG18    </t>
  </si>
  <si>
    <t>ATENCIÓN INTEGRAL Y CENTRADA EN LA PERSONA PARA PROFESI DE ATENCIÓN CONTINUADA EN CENTROS Y DOM</t>
  </si>
  <si>
    <t xml:space="preserve">SSCS0108  </t>
  </si>
  <si>
    <t>ATENCIÓN SOCIOSANITARIA A PERSONAS EN EL DOMICILIO</t>
  </si>
  <si>
    <t xml:space="preserve">SSCS0208  </t>
  </si>
  <si>
    <t>ATENCIÓN SOCIOSANITARIA A PERSONAS DEPENDIENTES EN INSTITUCIONES SOCIALES</t>
  </si>
  <si>
    <t xml:space="preserve">TCPF0712  </t>
  </si>
  <si>
    <t>PATRONAJE DE ARTÍCULOS DE CONFECCIÓN EN TEXTIL Y PIEL</t>
  </si>
  <si>
    <t xml:space="preserve">TMVG0109  </t>
  </si>
  <si>
    <t>OPERACIONES AUXILIARES DE MANTENIMIENTO EN ELECTROMECÁNICA DE VEHÍCULOS</t>
  </si>
  <si>
    <t xml:space="preserve">TMVU0110  </t>
  </si>
  <si>
    <t>OPERACIONES AUXILIARES DE MANTENIMIENTO DE SISTEMAS Y EQUIPOS DE EMBARCACIO DEPORTIVAS Y RECREO</t>
  </si>
  <si>
    <t xml:space="preserve">TMVU0210  </t>
  </si>
  <si>
    <t>OPERACIONES AUXILIARES DE MANTENIMIENTO DE ELEMENTOS ESTRUCTURALES Y DE RECUBRIMIENTO DE EMBARCA</t>
  </si>
  <si>
    <t>4.3 Formación para el empleo. Acciones formativas finalizadas en el año</t>
  </si>
  <si>
    <t>Contrato: AA.EE. destino División (CNAE09)</t>
  </si>
  <si>
    <t>45  Venta y reparación de vehículos de motor y motocicletas</t>
  </si>
  <si>
    <t>46  Comercio al por mayor e intermediarios del comercio, excepto de vehículos de motor y motocicletas</t>
  </si>
  <si>
    <t>47  Comercio al por menor, excepto de vehículos de motor y motocicletas</t>
  </si>
  <si>
    <t>49  Transporte terrestre y por tubería</t>
  </si>
  <si>
    <t>52  Almacenamiento y actividades anexas al transporte</t>
  </si>
  <si>
    <t>53  Actividades postales y de correos</t>
  </si>
  <si>
    <t>55  Servicios de alojamiento</t>
  </si>
  <si>
    <t>56  Servicios de comidas y bebidas</t>
  </si>
  <si>
    <t>59  Actividades cinematográficas, de vídeo y de programas de televisión, grabación de sonido y edición musical</t>
  </si>
  <si>
    <t>61  Telecomunicaciones</t>
  </si>
  <si>
    <t>62  Programación, consultoría y otras actividades relacionadas con la informática</t>
  </si>
  <si>
    <t>63  Servicios de información</t>
  </si>
  <si>
    <t>64  Servicios financieros, excepto seguros y fondos de pensiones</t>
  </si>
  <si>
    <t>65  Seguros, reaseguros y fondos de pensiones, excepto Seguridad Social obligatoria</t>
  </si>
  <si>
    <t>66  Actividades auxiliares a los servicios financieros y a los seguros</t>
  </si>
  <si>
    <t>68  Actividades inmobiliarias</t>
  </si>
  <si>
    <t>70  Actividades de las sedes centrales; actividades de consultoría de gestión empresarial</t>
  </si>
  <si>
    <t>72  Investigación y desarrollo</t>
  </si>
  <si>
    <t>73  Publicidad y estudios de mercado</t>
  </si>
  <si>
    <t>74  Otras actividades profesionales, científicas y técnicas</t>
  </si>
  <si>
    <t>75  Actividades veterinarias</t>
  </si>
  <si>
    <t>77  Actividades de alquiler</t>
  </si>
  <si>
    <t>78  Actividades relacionadas con el empleo</t>
  </si>
  <si>
    <t>80  Actividades de seguridad e investigación</t>
  </si>
  <si>
    <t>81  Servicios a edificios y actividades de jardinería</t>
  </si>
  <si>
    <t>82  Actividades administrativas de oficina y otras actividades auxiliares a las empresas</t>
  </si>
  <si>
    <t>84  Administración Pública y defensa; Seguridad Social obligatoria</t>
  </si>
  <si>
    <t>85  Educación</t>
  </si>
  <si>
    <t>86  Actividades sanitarias</t>
  </si>
  <si>
    <t>87  Asistencia en establecimientos residenciales</t>
  </si>
  <si>
    <t>88  Actividades de servicios sociales sin alojamiento</t>
  </si>
  <si>
    <t>90  Actividades de creación, artísticas y espectáculos</t>
  </si>
  <si>
    <t>91  Actividades de bibliotecas, archivos, museos y otras actividades culturales</t>
  </si>
  <si>
    <t>92  Actividades de juegos de azar y apuestas</t>
  </si>
  <si>
    <t>93  Actividades deportivas, recreativas y de entretenimiento</t>
  </si>
  <si>
    <t>94  Actividades asociativas</t>
  </si>
  <si>
    <t>95  Reparación de ordenadores, efectos personales y artículos de uso doméstico</t>
  </si>
  <si>
    <t>96  Otros servicios personales</t>
  </si>
  <si>
    <t>97  Actividades de los hogares como empleadores de personal doméstico</t>
  </si>
  <si>
    <t xml:space="preserve">Total  </t>
  </si>
  <si>
    <t>13 _60 PERCEPTOR DE SALARIO SOCIAL O RENTA MÍNIMA DE INGRESOS_IMV</t>
  </si>
  <si>
    <t>Subsidio para liberados de prisión O Subsidio extraordinario de desempleo</t>
  </si>
  <si>
    <t>INDUSTRIA Y CONSTRUCCIÓN</t>
  </si>
  <si>
    <r>
      <t>&lt;</t>
    </r>
    <r>
      <rPr>
        <sz val="11"/>
        <color theme="1"/>
        <rFont val="Calibri"/>
        <family val="2"/>
        <scheme val="minor"/>
      </rPr>
      <t xml:space="preserve"> 5</t>
    </r>
  </si>
  <si>
    <r>
      <t>&lt;</t>
    </r>
    <r>
      <rPr>
        <sz val="11"/>
        <rFont val="Calibri"/>
        <family val="2"/>
        <scheme val="minor"/>
      </rPr>
      <t xml:space="preserve"> 5</t>
    </r>
  </si>
  <si>
    <r>
      <t>&lt;</t>
    </r>
    <r>
      <rPr>
        <b/>
        <sz val="11"/>
        <rFont val="Calibri"/>
        <family val="2"/>
        <scheme val="minor"/>
      </rPr>
      <t xml:space="preserve"> 5</t>
    </r>
  </si>
  <si>
    <r>
      <rPr>
        <u/>
        <sz val="11"/>
        <rFont val="Calibri"/>
        <family val="2"/>
        <scheme val="minor"/>
      </rPr>
      <t xml:space="preserve">&lt; </t>
    </r>
    <r>
      <rPr>
        <sz val="11"/>
        <rFont val="Calibri"/>
        <family val="2"/>
        <scheme val="minor"/>
      </rPr>
      <t>5</t>
    </r>
  </si>
  <si>
    <r>
      <rPr>
        <b/>
        <u/>
        <sz val="11"/>
        <rFont val="Calibri"/>
        <family val="2"/>
        <scheme val="minor"/>
      </rPr>
      <t>&lt;</t>
    </r>
    <r>
      <rPr>
        <b/>
        <sz val="11"/>
        <rFont val="Calibri"/>
        <family val="2"/>
        <scheme val="minor"/>
      </rPr>
      <t xml:space="preserve"> 5</t>
    </r>
  </si>
  <si>
    <r>
      <rPr>
        <u/>
        <sz val="11"/>
        <rFont val="Calibri"/>
        <family val="2"/>
        <scheme val="minor"/>
      </rPr>
      <t>&lt;</t>
    </r>
    <r>
      <rPr>
        <sz val="11"/>
        <rFont val="Calibri"/>
        <family val="2"/>
        <scheme val="minor"/>
      </rPr>
      <t>5</t>
    </r>
  </si>
  <si>
    <r>
      <rPr>
        <b/>
        <u/>
        <sz val="11"/>
        <rFont val="Calibri"/>
        <family val="2"/>
        <scheme val="minor"/>
      </rPr>
      <t>&lt;</t>
    </r>
    <r>
      <rPr>
        <b/>
        <sz val="11"/>
        <rFont val="Calibri"/>
        <family val="2"/>
        <scheme val="minor"/>
      </rPr>
      <t>5</t>
    </r>
  </si>
  <si>
    <t>EN EL PRINCIPADO DE ASTURIAS</t>
  </si>
  <si>
    <t>MVVG, demandas inscritas por tramos de edad, comparativa anual</t>
  </si>
  <si>
    <t>MVVG, Demandas inscritas por pais de nacionalidad</t>
  </si>
  <si>
    <t>MVVG, demandas inscritas por tramos de edad y nacionalidad</t>
  </si>
  <si>
    <t>MVVG, Demandas inscritas por entidades supramunicipales de residencia, comparativa anual</t>
  </si>
  <si>
    <t>MVVG, Demandas inscritas por condición de discapacidad, comparativa anual</t>
  </si>
  <si>
    <t>MVVG, Demandas inscritas por grado de discapacidad, comparativa anual</t>
  </si>
  <si>
    <t>MVVG por tipo de discapacidad en la demanda, comparativa anual</t>
  </si>
  <si>
    <t>MVVG, Demandas inscritas por Nivel Formativo de Intermediación, comparativa anual</t>
  </si>
  <si>
    <t>MVVG, Demandas inscritas por causa de alta prestación por desempleo, Diciembre 2024</t>
  </si>
  <si>
    <t>MVVG, Demandas inscritas, de empleo y  paro registrado, comparativa anual</t>
  </si>
  <si>
    <t>MVVG, Dem. Inscritas, de empleo y paro registrado por tiempo de inscripción de la demanda</t>
  </si>
  <si>
    <t>MVVG, Dem. Inscritas, de empleo y paro registrado por colectivos</t>
  </si>
  <si>
    <t>MVVG, Dem. de empleo por las 25 ocupaciones más demandadas, comparativa anual</t>
  </si>
  <si>
    <t>MVVG, Dem. Inscritas, de empleo y paro registrado por disposición para el empleo, diciembre 2024</t>
  </si>
  <si>
    <t>MVVG, Dem. Inscritas: informes de empleabilidad</t>
  </si>
  <si>
    <t>MVVG, Dem. de empleo por ámbito de búsqueda de empleo</t>
  </si>
  <si>
    <t>MVVG, Dem. de empleo por sector de actividad</t>
  </si>
  <si>
    <t>MVVG, contratos centro de trabajo en Asturias 2024, por tramos de edad</t>
  </si>
  <si>
    <t>MVVG, contratos  centro de trabajo Asturias 2024, por nacionalidad y tramos de edad</t>
  </si>
  <si>
    <t>Número de personas contratadas en 2024 MVVG</t>
  </si>
  <si>
    <t>MVVG, contratos centro trabajo Asturias 2024, por pais de nacionalidad</t>
  </si>
  <si>
    <t>MVVG, contratos centro de trabajo Asturias 2024, por nivel formativo del contrato</t>
  </si>
  <si>
    <t>MVVG, contratos centro de trabajo Asturias 2024, por nivel formativo de la persona</t>
  </si>
  <si>
    <t>MVVG, contratos centro de trabajo Asturias 2024, por sector de actividad</t>
  </si>
  <si>
    <t>MVVG, contratos centro de trabajo Asturias 2024, sector servicios</t>
  </si>
  <si>
    <t>MVVG, contratos centro de trabajo Asturias 2024</t>
  </si>
  <si>
    <t>MVVG, contratos centro trabajo Asturias 2024, tipología temporalidad y jornada</t>
  </si>
  <si>
    <t xml:space="preserve">MVVG, contratos con centro de trabajo fuera de Asturias 2024 </t>
  </si>
  <si>
    <t>MVVG, Servicios iniciados 2024. Número de servicios, número de personas con servicios</t>
  </si>
  <si>
    <t>MVVG, Itinerarios iniciados 2024. Número de itinerarios, número de personas con itinerarios iniciados</t>
  </si>
  <si>
    <t>Acciones formativas finalizadas en 2024 con participación de MVVG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</si>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</sst>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);\(#,##0\)"/>
    <numFmt numFmtId="165" formatCode="#,##0;\(#,##0\)"/>
    <numFmt numFmtId="166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u/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Times New Roman"/>
      <family val="1"/>
    </font>
    <font>
      <sz val="48"/>
      <color indexed="48"/>
      <name val="Impact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Lexend"/>
    </font>
    <font>
      <sz val="14"/>
      <color theme="1"/>
      <name val="Lexend"/>
    </font>
  </fonts>
  <fills count="6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1F497D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06918546098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</borders>
  <cellStyleXfs count="8">
    <xf numFmtId="0" fontId="0" fillId="0" borderId="0"/>
    <xf numFmtId="0" fontId="14" fillId="0" borderId="0"/>
    <xf numFmtId="0" fontId="1" fillId="0" borderId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 applyAlignment="0"/>
    <xf numFmtId="0" fontId="28" fillId="0" borderId="0"/>
  </cellStyleXfs>
  <cellXfs count="184">
    <xf numFmtId="0" fontId="0" fillId="0" borderId="0" xfId="0"/>
    <xf numFmtId="0" fontId="5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right" vertical="center" indent="1"/>
    </xf>
    <xf numFmtId="164" fontId="6" fillId="0" borderId="2" xfId="0" applyNumberFormat="1" applyFont="1" applyFill="1" applyBorder="1" applyAlignment="1">
      <alignment horizontal="right" vertical="center" inden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164" fontId="9" fillId="0" borderId="2" xfId="0" applyNumberFormat="1" applyFont="1" applyFill="1" applyBorder="1" applyAlignment="1">
      <alignment horizontal="right" vertical="center" indent="1"/>
    </xf>
    <xf numFmtId="3" fontId="9" fillId="0" borderId="2" xfId="0" applyNumberFormat="1" applyFont="1" applyFill="1" applyBorder="1" applyAlignment="1">
      <alignment horizontal="right" indent="1"/>
    </xf>
    <xf numFmtId="10" fontId="9" fillId="0" borderId="2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left" vertical="center" indent="1"/>
    </xf>
    <xf numFmtId="164" fontId="8" fillId="0" borderId="2" xfId="0" applyNumberFormat="1" applyFont="1" applyFill="1" applyBorder="1" applyAlignment="1">
      <alignment horizontal="right" vertical="center" indent="1"/>
    </xf>
    <xf numFmtId="0" fontId="0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right" vertical="center" inden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 indent="1"/>
    </xf>
    <xf numFmtId="164" fontId="9" fillId="0" borderId="13" xfId="0" applyNumberFormat="1" applyFont="1" applyFill="1" applyBorder="1" applyAlignment="1">
      <alignment horizontal="right" vertical="center" indent="1"/>
    </xf>
    <xf numFmtId="3" fontId="9" fillId="0" borderId="13" xfId="0" applyNumberFormat="1" applyFont="1" applyFill="1" applyBorder="1" applyAlignment="1">
      <alignment horizontal="right" indent="1"/>
    </xf>
    <xf numFmtId="10" fontId="9" fillId="0" borderId="13" xfId="0" applyNumberFormat="1" applyFont="1" applyFill="1" applyBorder="1" applyAlignment="1">
      <alignment horizontal="right" indent="1"/>
    </xf>
    <xf numFmtId="0" fontId="8" fillId="0" borderId="13" xfId="0" applyFont="1" applyFill="1" applyBorder="1" applyAlignment="1">
      <alignment horizontal="left" vertical="center" indent="1"/>
    </xf>
    <xf numFmtId="164" fontId="9" fillId="0" borderId="13" xfId="0" applyNumberFormat="1" applyFont="1" applyFill="1" applyBorder="1" applyAlignment="1">
      <alignment horizontal="right" indent="1"/>
    </xf>
    <xf numFmtId="0" fontId="9" fillId="0" borderId="13" xfId="0" applyFont="1" applyFill="1" applyBorder="1" applyAlignment="1">
      <alignment horizontal="right" indent="1"/>
    </xf>
    <xf numFmtId="0" fontId="12" fillId="0" borderId="0" xfId="0" applyFont="1"/>
    <xf numFmtId="3" fontId="0" fillId="0" borderId="2" xfId="0" applyNumberFormat="1" applyFont="1" applyBorder="1" applyAlignment="1">
      <alignment horizontal="right" indent="1"/>
    </xf>
    <xf numFmtId="0" fontId="0" fillId="0" borderId="2" xfId="0" applyFont="1" applyBorder="1" applyAlignment="1">
      <alignment horizontal="right" indent="1"/>
    </xf>
    <xf numFmtId="10" fontId="0" fillId="0" borderId="2" xfId="0" applyNumberFormat="1" applyFont="1" applyBorder="1" applyAlignment="1">
      <alignment horizontal="right" indent="1"/>
    </xf>
    <xf numFmtId="0" fontId="0" fillId="0" borderId="2" xfId="0" applyFont="1" applyBorder="1" applyAlignment="1">
      <alignment horizontal="left" indent="1"/>
    </xf>
    <xf numFmtId="0" fontId="3" fillId="0" borderId="2" xfId="0" applyFont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8" fillId="2" borderId="2" xfId="0" applyFont="1" applyFill="1" applyBorder="1" applyAlignment="1">
      <alignment horizontal="center" wrapText="1"/>
    </xf>
    <xf numFmtId="164" fontId="9" fillId="4" borderId="2" xfId="0" applyNumberFormat="1" applyFont="1" applyFill="1" applyBorder="1" applyAlignment="1">
      <alignment horizontal="right" vertical="center" indent="1"/>
    </xf>
    <xf numFmtId="164" fontId="8" fillId="4" borderId="2" xfId="0" applyNumberFormat="1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right" indent="1"/>
    </xf>
    <xf numFmtId="10" fontId="13" fillId="0" borderId="2" xfId="0" applyNumberFormat="1" applyFont="1" applyBorder="1" applyAlignment="1">
      <alignment horizontal="right" indent="1"/>
    </xf>
    <xf numFmtId="0" fontId="8" fillId="2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right" indent="1"/>
    </xf>
    <xf numFmtId="0" fontId="8" fillId="4" borderId="2" xfId="0" applyFont="1" applyFill="1" applyBorder="1" applyAlignment="1">
      <alignment horizontal="left" vertical="center" inden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indent="1"/>
    </xf>
    <xf numFmtId="0" fontId="1" fillId="0" borderId="0" xfId="2"/>
    <xf numFmtId="0" fontId="15" fillId="0" borderId="0" xfId="2" applyFont="1" applyAlignment="1"/>
    <xf numFmtId="0" fontId="15" fillId="0" borderId="0" xfId="2" applyFont="1" applyAlignment="1">
      <alignment horizontal="left"/>
    </xf>
    <xf numFmtId="0" fontId="16" fillId="0" borderId="0" xfId="2" applyFont="1" applyAlignment="1">
      <alignment vertical="center"/>
    </xf>
    <xf numFmtId="0" fontId="1" fillId="0" borderId="0" xfId="2" applyAlignment="1">
      <alignment vertical="center"/>
    </xf>
    <xf numFmtId="0" fontId="17" fillId="0" borderId="0" xfId="3" applyAlignment="1">
      <alignment vertical="center"/>
    </xf>
    <xf numFmtId="0" fontId="9" fillId="0" borderId="13" xfId="0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right" vertical="center" indent="1"/>
    </xf>
    <xf numFmtId="0" fontId="13" fillId="0" borderId="0" xfId="0" applyFont="1"/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0" fontId="6" fillId="0" borderId="15" xfId="0" applyFont="1" applyFill="1" applyBorder="1" applyAlignment="1">
      <alignment horizontal="center" wrapText="1"/>
    </xf>
    <xf numFmtId="164" fontId="9" fillId="0" borderId="3" xfId="0" applyNumberFormat="1" applyFont="1" applyFill="1" applyBorder="1" applyAlignment="1">
      <alignment horizontal="right" vertical="center" indent="1"/>
    </xf>
    <xf numFmtId="3" fontId="13" fillId="0" borderId="13" xfId="0" applyNumberFormat="1" applyFont="1" applyBorder="1" applyAlignment="1">
      <alignment horizontal="right" indent="1"/>
    </xf>
    <xf numFmtId="10" fontId="13" fillId="0" borderId="13" xfId="0" applyNumberFormat="1" applyFont="1" applyBorder="1" applyAlignment="1">
      <alignment horizontal="right" indent="1"/>
    </xf>
    <xf numFmtId="164" fontId="8" fillId="0" borderId="3" xfId="0" applyNumberFormat="1" applyFont="1" applyFill="1" applyBorder="1" applyAlignment="1">
      <alignment horizontal="right" vertical="center" indent="1"/>
    </xf>
    <xf numFmtId="0" fontId="10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indent="1"/>
    </xf>
    <xf numFmtId="0" fontId="13" fillId="0" borderId="2" xfId="0" applyFont="1" applyBorder="1" applyAlignment="1">
      <alignment horizontal="right" indent="1"/>
    </xf>
    <xf numFmtId="0" fontId="13" fillId="0" borderId="3" xfId="0" applyFont="1" applyBorder="1" applyAlignment="1">
      <alignment horizontal="right" indent="1"/>
    </xf>
    <xf numFmtId="0" fontId="13" fillId="0" borderId="13" xfId="0" applyFont="1" applyBorder="1" applyAlignment="1">
      <alignment horizontal="right" indent="1"/>
    </xf>
    <xf numFmtId="0" fontId="13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right" indent="1"/>
    </xf>
    <xf numFmtId="0" fontId="10" fillId="0" borderId="3" xfId="0" applyFont="1" applyBorder="1" applyAlignment="1">
      <alignment horizontal="right" indent="1"/>
    </xf>
    <xf numFmtId="0" fontId="8" fillId="2" borderId="2" xfId="0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horizontal="right" vertical="center" indent="1"/>
    </xf>
    <xf numFmtId="10" fontId="9" fillId="3" borderId="2" xfId="0" applyNumberFormat="1" applyFont="1" applyFill="1" applyBorder="1" applyAlignment="1">
      <alignment horizontal="right" vertical="center" indent="1"/>
    </xf>
    <xf numFmtId="0" fontId="9" fillId="4" borderId="9" xfId="0" applyFont="1" applyFill="1" applyBorder="1" applyAlignment="1">
      <alignment horizontal="left" vertical="center" wrapText="1" indent="1"/>
    </xf>
    <xf numFmtId="164" fontId="9" fillId="4" borderId="9" xfId="0" applyNumberFormat="1" applyFont="1" applyFill="1" applyBorder="1" applyAlignment="1">
      <alignment horizontal="right" vertical="center" indent="1"/>
    </xf>
    <xf numFmtId="3" fontId="9" fillId="3" borderId="9" xfId="0" applyNumberFormat="1" applyFont="1" applyFill="1" applyBorder="1" applyAlignment="1">
      <alignment horizontal="right" vertical="center" indent="1"/>
    </xf>
    <xf numFmtId="10" fontId="9" fillId="3" borderId="9" xfId="0" applyNumberFormat="1" applyFont="1" applyFill="1" applyBorder="1" applyAlignment="1">
      <alignment horizontal="righ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right" vertical="center" indent="1"/>
    </xf>
    <xf numFmtId="3" fontId="8" fillId="3" borderId="2" xfId="0" applyNumberFormat="1" applyFont="1" applyFill="1" applyBorder="1" applyAlignment="1">
      <alignment horizontal="right" vertical="center" indent="1"/>
    </xf>
    <xf numFmtId="10" fontId="8" fillId="3" borderId="2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19" fillId="0" borderId="0" xfId="4" applyNumberFormat="1" applyFont="1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 vertical="center" wrapText="1" indent="1"/>
    </xf>
    <xf numFmtId="3" fontId="20" fillId="0" borderId="13" xfId="0" applyNumberFormat="1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left" vertical="center" inden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164" fontId="7" fillId="4" borderId="2" xfId="0" applyNumberFormat="1" applyFont="1" applyFill="1" applyBorder="1" applyAlignment="1">
      <alignment horizontal="right" vertical="center" indent="1"/>
    </xf>
    <xf numFmtId="0" fontId="6" fillId="4" borderId="2" xfId="0" applyFont="1" applyFill="1" applyBorder="1" applyAlignment="1">
      <alignment horizontal="left" vertical="center" indent="1"/>
    </xf>
    <xf numFmtId="164" fontId="6" fillId="4" borderId="2" xfId="0" applyNumberFormat="1" applyFont="1" applyFill="1" applyBorder="1" applyAlignment="1">
      <alignment horizontal="right" vertical="center" inden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 indent="1"/>
    </xf>
    <xf numFmtId="165" fontId="8" fillId="0" borderId="2" xfId="1" applyNumberFormat="1" applyFont="1" applyFill="1" applyBorder="1" applyAlignment="1">
      <alignment horizontal="right" vertical="center" indent="1"/>
    </xf>
    <xf numFmtId="165" fontId="9" fillId="0" borderId="2" xfId="0" applyNumberFormat="1" applyFont="1" applyFill="1" applyBorder="1" applyAlignment="1">
      <alignment horizontal="right" vertical="center" indent="1"/>
    </xf>
    <xf numFmtId="0" fontId="8" fillId="0" borderId="2" xfId="1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9" fillId="4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left" vertical="center" wrapText="1" indent="1"/>
    </xf>
    <xf numFmtId="0" fontId="8" fillId="2" borderId="15" xfId="0" applyFont="1" applyFill="1" applyBorder="1" applyAlignment="1">
      <alignment horizontal="left" vertical="center" wrapText="1" indent="1"/>
    </xf>
    <xf numFmtId="0" fontId="8" fillId="2" borderId="15" xfId="0" applyFont="1" applyFill="1" applyBorder="1" applyAlignment="1">
      <alignment horizontal="center" wrapText="1"/>
    </xf>
    <xf numFmtId="3" fontId="21" fillId="0" borderId="13" xfId="0" applyNumberFormat="1" applyFont="1" applyFill="1" applyBorder="1" applyAlignment="1">
      <alignment horizontal="right" vertical="center" indent="1"/>
    </xf>
    <xf numFmtId="3" fontId="9" fillId="0" borderId="2" xfId="0" applyNumberFormat="1" applyFont="1" applyFill="1" applyBorder="1" applyAlignment="1">
      <alignment horizontal="right" vertical="center" indent="1"/>
    </xf>
    <xf numFmtId="3" fontId="8" fillId="0" borderId="2" xfId="0" applyNumberFormat="1" applyFont="1" applyFill="1" applyBorder="1" applyAlignment="1">
      <alignment horizontal="right" indent="1"/>
    </xf>
    <xf numFmtId="3" fontId="22" fillId="0" borderId="13" xfId="0" applyNumberFormat="1" applyFont="1" applyFill="1" applyBorder="1" applyAlignment="1">
      <alignment horizontal="right" vertical="center" indent="1"/>
    </xf>
    <xf numFmtId="1" fontId="21" fillId="0" borderId="13" xfId="0" applyNumberFormat="1" applyFont="1" applyFill="1" applyBorder="1" applyAlignment="1">
      <alignment horizontal="right" vertical="center" indent="1"/>
    </xf>
    <xf numFmtId="1" fontId="9" fillId="0" borderId="13" xfId="0" applyNumberFormat="1" applyFont="1" applyFill="1" applyBorder="1" applyAlignment="1">
      <alignment horizontal="right" vertical="center" indent="1"/>
    </xf>
    <xf numFmtId="1" fontId="8" fillId="0" borderId="13" xfId="0" applyNumberFormat="1" applyFont="1" applyFill="1" applyBorder="1" applyAlignment="1">
      <alignment horizontal="right" vertical="center" indent="1"/>
    </xf>
    <xf numFmtId="3" fontId="9" fillId="4" borderId="2" xfId="0" applyNumberFormat="1" applyFont="1" applyFill="1" applyBorder="1" applyAlignment="1">
      <alignment horizontal="right" vertical="center" indent="1"/>
    </xf>
    <xf numFmtId="3" fontId="8" fillId="4" borderId="2" xfId="0" applyNumberFormat="1" applyFont="1" applyFill="1" applyBorder="1" applyAlignment="1">
      <alignment horizontal="right" vertical="center" indent="1"/>
    </xf>
    <xf numFmtId="3" fontId="0" fillId="0" borderId="2" xfId="0" applyNumberFormat="1" applyFont="1" applyFill="1" applyBorder="1" applyAlignment="1">
      <alignment horizontal="right" vertical="center" indent="1"/>
    </xf>
    <xf numFmtId="3" fontId="3" fillId="0" borderId="2" xfId="0" applyNumberFormat="1" applyFont="1" applyFill="1" applyBorder="1" applyAlignment="1">
      <alignment horizontal="right" vertical="center" indent="1"/>
    </xf>
    <xf numFmtId="3" fontId="8" fillId="0" borderId="13" xfId="0" applyNumberFormat="1" applyFont="1" applyFill="1" applyBorder="1" applyAlignment="1">
      <alignment horizontal="right" indent="1"/>
    </xf>
    <xf numFmtId="0" fontId="23" fillId="0" borderId="0" xfId="6"/>
    <xf numFmtId="49" fontId="24" fillId="0" borderId="0" xfId="6" applyNumberFormat="1" applyFont="1" applyFill="1" applyBorder="1" applyAlignment="1">
      <alignment horizontal="center" vertical="top" wrapText="1"/>
    </xf>
    <xf numFmtId="0" fontId="25" fillId="0" borderId="0" xfId="6" applyFont="1" applyFill="1" applyBorder="1" applyAlignment="1">
      <alignment horizontal="center" vertical="top" wrapText="1"/>
    </xf>
    <xf numFmtId="0" fontId="26" fillId="0" borderId="0" xfId="6" applyFont="1" applyFill="1" applyBorder="1" applyAlignment="1">
      <alignment horizontal="center" vertical="center" wrapText="1"/>
    </xf>
    <xf numFmtId="0" fontId="27" fillId="0" borderId="0" xfId="6" applyFont="1" applyAlignment="1">
      <alignment horizontal="center"/>
    </xf>
    <xf numFmtId="0" fontId="28" fillId="0" borderId="0" xfId="7" applyAlignment="1"/>
    <xf numFmtId="0" fontId="29" fillId="0" borderId="0" xfId="7" applyFont="1" applyAlignment="1"/>
    <xf numFmtId="0" fontId="28" fillId="0" borderId="0" xfId="7"/>
    <xf numFmtId="0" fontId="30" fillId="0" borderId="0" xfId="7" applyFont="1" applyAlignment="1">
      <alignment horizontal="right"/>
    </xf>
    <xf numFmtId="0" fontId="27" fillId="0" borderId="0" xfId="6" applyFont="1" applyAlignment="1">
      <alignment textRotation="90" wrapText="1"/>
    </xf>
    <xf numFmtId="0" fontId="17" fillId="0" borderId="0" xfId="5"/>
    <xf numFmtId="0" fontId="16" fillId="0" borderId="0" xfId="2" applyFont="1" applyAlignment="1">
      <alignment horizontal="left" vertical="center"/>
    </xf>
    <xf numFmtId="0" fontId="17" fillId="0" borderId="0" xfId="5" applyAlignment="1">
      <alignment wrapText="1"/>
    </xf>
    <xf numFmtId="0" fontId="2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indent="1"/>
    </xf>
    <xf numFmtId="0" fontId="18" fillId="5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 indent="1"/>
    </xf>
    <xf numFmtId="0" fontId="8" fillId="4" borderId="4" xfId="0" applyFont="1" applyFill="1" applyBorder="1" applyAlignment="1">
      <alignment horizontal="left" vertical="center" wrapText="1" inden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1"/>
    </xf>
    <xf numFmtId="0" fontId="9" fillId="0" borderId="2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8">
    <cellStyle name="Hipervínculo" xfId="5" builtinId="8"/>
    <cellStyle name="Hipervínculo 2" xfId="3"/>
    <cellStyle name="Millares" xfId="4" builtinId="3"/>
    <cellStyle name="Normal" xfId="0" builtinId="0"/>
    <cellStyle name="Normal 2" xfId="1"/>
    <cellStyle name="Normal 2 2" xfId="6"/>
    <cellStyle name="Normal 4 2" xfId="2"/>
    <cellStyle name="Normal 6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47625</xdr:colOff>
      <xdr:row>5</xdr:row>
      <xdr:rowOff>9525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95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42</xdr:row>
      <xdr:rowOff>85725</xdr:rowOff>
    </xdr:from>
    <xdr:to>
      <xdr:col>8</xdr:col>
      <xdr:colOff>438149</xdr:colOff>
      <xdr:row>46</xdr:row>
      <xdr:rowOff>180975</xdr:rowOff>
    </xdr:to>
    <xdr:pic>
      <xdr:nvPicPr>
        <xdr:cNvPr id="3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105775"/>
          <a:ext cx="3981449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3</xdr:row>
      <xdr:rowOff>104775</xdr:rowOff>
    </xdr:from>
    <xdr:to>
      <xdr:col>8</xdr:col>
      <xdr:colOff>695326</xdr:colOff>
      <xdr:row>11</xdr:row>
      <xdr:rowOff>28575</xdr:rowOff>
    </xdr:to>
    <xdr:sp macro="" textlink="">
      <xdr:nvSpPr>
        <xdr:cNvPr id="4" name="CuadroTexto 3"/>
        <xdr:cNvSpPr txBox="1"/>
      </xdr:nvSpPr>
      <xdr:spPr>
        <a:xfrm>
          <a:off x="3105150" y="542925"/>
          <a:ext cx="2190751" cy="1219200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  <a:effectLst/>
      </xdr:spPr>
      <xdr:txBody>
        <a:bodyPr vertOverflow="clip" horzOverflow="clip" vert="horz" wrap="square" lIns="0" tIns="0" rIns="0" bIns="0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Inter semibold"/>
              <a:cs typeface="Inter semibold"/>
            </a:rPr>
            <a:t>2024</a:t>
          </a:r>
        </a:p>
      </xdr:txBody>
    </xdr:sp>
    <xdr:clientData/>
  </xdr:twoCellAnchor>
  <xdr:twoCellAnchor>
    <xdr:from>
      <xdr:col>2</xdr:col>
      <xdr:colOff>390526</xdr:colOff>
      <xdr:row>14</xdr:row>
      <xdr:rowOff>180974</xdr:rowOff>
    </xdr:from>
    <xdr:to>
      <xdr:col>9</xdr:col>
      <xdr:colOff>0</xdr:colOff>
      <xdr:row>18</xdr:row>
      <xdr:rowOff>114299</xdr:rowOff>
    </xdr:to>
    <xdr:sp macro="" textlink="">
      <xdr:nvSpPr>
        <xdr:cNvPr id="5" name="CuadroTexto 4"/>
        <xdr:cNvSpPr txBox="1"/>
      </xdr:nvSpPr>
      <xdr:spPr>
        <a:xfrm>
          <a:off x="1171576" y="2514599"/>
          <a:ext cx="4143374" cy="7334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vert="horz" wrap="square" lIns="0" tIns="0" rIns="0" bIns="0" rtlCol="0" anchor="b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Lexend" pitchFamily="2" charset="0"/>
              <a:cs typeface="Inter semibold"/>
            </a:rPr>
            <a:t>Victimas de violencia de género</a:t>
          </a:r>
        </a:p>
      </xdr:txBody>
    </xdr:sp>
    <xdr:clientData/>
  </xdr:twoCellAnchor>
  <xdr:twoCellAnchor editAs="oneCell">
    <xdr:from>
      <xdr:col>1</xdr:col>
      <xdr:colOff>542925</xdr:colOff>
      <xdr:row>35</xdr:row>
      <xdr:rowOff>133350</xdr:rowOff>
    </xdr:from>
    <xdr:to>
      <xdr:col>8</xdr:col>
      <xdr:colOff>419100</xdr:colOff>
      <xdr:row>37</xdr:row>
      <xdr:rowOff>161925</xdr:rowOff>
    </xdr:to>
    <xdr:sp macro="" textlink="">
      <xdr:nvSpPr>
        <xdr:cNvPr id="6" name="AutoShape 2"/>
        <xdr:cNvSpPr>
          <a:spLocks noChangeAspect="1" noChangeArrowheads="1"/>
        </xdr:cNvSpPr>
      </xdr:nvSpPr>
      <xdr:spPr bwMode="auto">
        <a:xfrm>
          <a:off x="600075" y="6667500"/>
          <a:ext cx="441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19</xdr:row>
      <xdr:rowOff>123824</xdr:rowOff>
    </xdr:from>
    <xdr:to>
      <xdr:col>8</xdr:col>
      <xdr:colOff>686475</xdr:colOff>
      <xdr:row>34</xdr:row>
      <xdr:rowOff>66674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850" y="3457574"/>
          <a:ext cx="4201200" cy="2943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12</xdr:row>
      <xdr:rowOff>0</xdr:rowOff>
    </xdr:from>
    <xdr:to>
      <xdr:col>5</xdr:col>
      <xdr:colOff>676274</xdr:colOff>
      <xdr:row>26</xdr:row>
      <xdr:rowOff>184785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276475"/>
          <a:ext cx="4752975" cy="28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19048</xdr:colOff>
      <xdr:row>26</xdr:row>
      <xdr:rowOff>190499</xdr:rowOff>
    </xdr:from>
    <xdr:to>
      <xdr:col>5</xdr:col>
      <xdr:colOff>675298</xdr:colOff>
      <xdr:row>42</xdr:row>
      <xdr:rowOff>136259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5133974"/>
          <a:ext cx="4752000" cy="299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12</xdr:row>
      <xdr:rowOff>190499</xdr:rowOff>
    </xdr:from>
    <xdr:to>
      <xdr:col>4</xdr:col>
      <xdr:colOff>1057275</xdr:colOff>
      <xdr:row>26</xdr:row>
      <xdr:rowOff>123824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695574"/>
          <a:ext cx="3838574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1066800</xdr:colOff>
      <xdr:row>13</xdr:row>
      <xdr:rowOff>0</xdr:rowOff>
    </xdr:from>
    <xdr:to>
      <xdr:col>9</xdr:col>
      <xdr:colOff>47625</xdr:colOff>
      <xdr:row>26</xdr:row>
      <xdr:rowOff>123825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695575"/>
          <a:ext cx="4171950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0</xdr:colOff>
      <xdr:row>36</xdr:row>
      <xdr:rowOff>163880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14675"/>
          <a:ext cx="6134100" cy="397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</xdr:row>
      <xdr:rowOff>47625</xdr:rowOff>
    </xdr:from>
    <xdr:to>
      <xdr:col>13</xdr:col>
      <xdr:colOff>361950</xdr:colOff>
      <xdr:row>16</xdr:row>
      <xdr:rowOff>152400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95300"/>
          <a:ext cx="5362575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20</xdr:row>
      <xdr:rowOff>24765</xdr:rowOff>
    </xdr:from>
    <xdr:to>
      <xdr:col>13</xdr:col>
      <xdr:colOff>419100</xdr:colOff>
      <xdr:row>32</xdr:row>
      <xdr:rowOff>9525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977640"/>
          <a:ext cx="5448300" cy="308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11</xdr:row>
      <xdr:rowOff>171449</xdr:rowOff>
    </xdr:from>
    <xdr:to>
      <xdr:col>5</xdr:col>
      <xdr:colOff>774699</xdr:colOff>
      <xdr:row>29</xdr:row>
      <xdr:rowOff>133348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799"/>
          <a:ext cx="5651499" cy="339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abSelected="1" workbookViewId="0"/>
  </sheetViews>
  <sheetFormatPr baseColWidth="10" defaultRowHeight="15" x14ac:dyDescent="0.25"/>
  <cols>
    <col min="1" max="1" width="0.85546875" style="134" customWidth="1"/>
    <col min="2" max="5" width="10.85546875" style="134" customWidth="1"/>
    <col min="6" max="6" width="11.42578125" style="134"/>
    <col min="7" max="7" width="5.7109375" style="134" customWidth="1"/>
    <col min="8" max="8" width="7.5703125" style="134" customWidth="1"/>
    <col min="9" max="9" width="10.7109375" style="134" customWidth="1"/>
    <col min="10" max="256" width="11.42578125" style="134"/>
    <col min="257" max="260" width="10.85546875" style="134" customWidth="1"/>
    <col min="261" max="261" width="11.42578125" style="134"/>
    <col min="262" max="262" width="5.7109375" style="134" customWidth="1"/>
    <col min="263" max="263" width="7.5703125" style="134" customWidth="1"/>
    <col min="264" max="264" width="10.7109375" style="134" customWidth="1"/>
    <col min="265" max="512" width="11.42578125" style="134"/>
    <col min="513" max="516" width="10.85546875" style="134" customWidth="1"/>
    <col min="517" max="517" width="11.42578125" style="134"/>
    <col min="518" max="518" width="5.7109375" style="134" customWidth="1"/>
    <col min="519" max="519" width="7.5703125" style="134" customWidth="1"/>
    <col min="520" max="520" width="10.7109375" style="134" customWidth="1"/>
    <col min="521" max="768" width="11.42578125" style="134"/>
    <col min="769" max="772" width="10.85546875" style="134" customWidth="1"/>
    <col min="773" max="773" width="11.42578125" style="134"/>
    <col min="774" max="774" width="5.7109375" style="134" customWidth="1"/>
    <col min="775" max="775" width="7.5703125" style="134" customWidth="1"/>
    <col min="776" max="776" width="10.7109375" style="134" customWidth="1"/>
    <col min="777" max="1024" width="11.42578125" style="134"/>
    <col min="1025" max="1028" width="10.85546875" style="134" customWidth="1"/>
    <col min="1029" max="1029" width="11.42578125" style="134"/>
    <col min="1030" max="1030" width="5.7109375" style="134" customWidth="1"/>
    <col min="1031" max="1031" width="7.5703125" style="134" customWidth="1"/>
    <col min="1032" max="1032" width="10.7109375" style="134" customWidth="1"/>
    <col min="1033" max="1280" width="11.42578125" style="134"/>
    <col min="1281" max="1284" width="10.85546875" style="134" customWidth="1"/>
    <col min="1285" max="1285" width="11.42578125" style="134"/>
    <col min="1286" max="1286" width="5.7109375" style="134" customWidth="1"/>
    <col min="1287" max="1287" width="7.5703125" style="134" customWidth="1"/>
    <col min="1288" max="1288" width="10.7109375" style="134" customWidth="1"/>
    <col min="1289" max="1536" width="11.42578125" style="134"/>
    <col min="1537" max="1540" width="10.85546875" style="134" customWidth="1"/>
    <col min="1541" max="1541" width="11.42578125" style="134"/>
    <col min="1542" max="1542" width="5.7109375" style="134" customWidth="1"/>
    <col min="1543" max="1543" width="7.5703125" style="134" customWidth="1"/>
    <col min="1544" max="1544" width="10.7109375" style="134" customWidth="1"/>
    <col min="1545" max="1792" width="11.42578125" style="134"/>
    <col min="1793" max="1796" width="10.85546875" style="134" customWidth="1"/>
    <col min="1797" max="1797" width="11.42578125" style="134"/>
    <col min="1798" max="1798" width="5.7109375" style="134" customWidth="1"/>
    <col min="1799" max="1799" width="7.5703125" style="134" customWidth="1"/>
    <col min="1800" max="1800" width="10.7109375" style="134" customWidth="1"/>
    <col min="1801" max="2048" width="11.42578125" style="134"/>
    <col min="2049" max="2052" width="10.85546875" style="134" customWidth="1"/>
    <col min="2053" max="2053" width="11.42578125" style="134"/>
    <col min="2054" max="2054" width="5.7109375" style="134" customWidth="1"/>
    <col min="2055" max="2055" width="7.5703125" style="134" customWidth="1"/>
    <col min="2056" max="2056" width="10.7109375" style="134" customWidth="1"/>
    <col min="2057" max="2304" width="11.42578125" style="134"/>
    <col min="2305" max="2308" width="10.85546875" style="134" customWidth="1"/>
    <col min="2309" max="2309" width="11.42578125" style="134"/>
    <col min="2310" max="2310" width="5.7109375" style="134" customWidth="1"/>
    <col min="2311" max="2311" width="7.5703125" style="134" customWidth="1"/>
    <col min="2312" max="2312" width="10.7109375" style="134" customWidth="1"/>
    <col min="2313" max="2560" width="11.42578125" style="134"/>
    <col min="2561" max="2564" width="10.85546875" style="134" customWidth="1"/>
    <col min="2565" max="2565" width="11.42578125" style="134"/>
    <col min="2566" max="2566" width="5.7109375" style="134" customWidth="1"/>
    <col min="2567" max="2567" width="7.5703125" style="134" customWidth="1"/>
    <col min="2568" max="2568" width="10.7109375" style="134" customWidth="1"/>
    <col min="2569" max="2816" width="11.42578125" style="134"/>
    <col min="2817" max="2820" width="10.85546875" style="134" customWidth="1"/>
    <col min="2821" max="2821" width="11.42578125" style="134"/>
    <col min="2822" max="2822" width="5.7109375" style="134" customWidth="1"/>
    <col min="2823" max="2823" width="7.5703125" style="134" customWidth="1"/>
    <col min="2824" max="2824" width="10.7109375" style="134" customWidth="1"/>
    <col min="2825" max="3072" width="11.42578125" style="134"/>
    <col min="3073" max="3076" width="10.85546875" style="134" customWidth="1"/>
    <col min="3077" max="3077" width="11.42578125" style="134"/>
    <col min="3078" max="3078" width="5.7109375" style="134" customWidth="1"/>
    <col min="3079" max="3079" width="7.5703125" style="134" customWidth="1"/>
    <col min="3080" max="3080" width="10.7109375" style="134" customWidth="1"/>
    <col min="3081" max="3328" width="11.42578125" style="134"/>
    <col min="3329" max="3332" width="10.85546875" style="134" customWidth="1"/>
    <col min="3333" max="3333" width="11.42578125" style="134"/>
    <col min="3334" max="3334" width="5.7109375" style="134" customWidth="1"/>
    <col min="3335" max="3335" width="7.5703125" style="134" customWidth="1"/>
    <col min="3336" max="3336" width="10.7109375" style="134" customWidth="1"/>
    <col min="3337" max="3584" width="11.42578125" style="134"/>
    <col min="3585" max="3588" width="10.85546875" style="134" customWidth="1"/>
    <col min="3589" max="3589" width="11.42578125" style="134"/>
    <col min="3590" max="3590" width="5.7109375" style="134" customWidth="1"/>
    <col min="3591" max="3591" width="7.5703125" style="134" customWidth="1"/>
    <col min="3592" max="3592" width="10.7109375" style="134" customWidth="1"/>
    <col min="3593" max="3840" width="11.42578125" style="134"/>
    <col min="3841" max="3844" width="10.85546875" style="134" customWidth="1"/>
    <col min="3845" max="3845" width="11.42578125" style="134"/>
    <col min="3846" max="3846" width="5.7109375" style="134" customWidth="1"/>
    <col min="3847" max="3847" width="7.5703125" style="134" customWidth="1"/>
    <col min="3848" max="3848" width="10.7109375" style="134" customWidth="1"/>
    <col min="3849" max="4096" width="11.42578125" style="134"/>
    <col min="4097" max="4100" width="10.85546875" style="134" customWidth="1"/>
    <col min="4101" max="4101" width="11.42578125" style="134"/>
    <col min="4102" max="4102" width="5.7109375" style="134" customWidth="1"/>
    <col min="4103" max="4103" width="7.5703125" style="134" customWidth="1"/>
    <col min="4104" max="4104" width="10.7109375" style="134" customWidth="1"/>
    <col min="4105" max="4352" width="11.42578125" style="134"/>
    <col min="4353" max="4356" width="10.85546875" style="134" customWidth="1"/>
    <col min="4357" max="4357" width="11.42578125" style="134"/>
    <col min="4358" max="4358" width="5.7109375" style="134" customWidth="1"/>
    <col min="4359" max="4359" width="7.5703125" style="134" customWidth="1"/>
    <col min="4360" max="4360" width="10.7109375" style="134" customWidth="1"/>
    <col min="4361" max="4608" width="11.42578125" style="134"/>
    <col min="4609" max="4612" width="10.85546875" style="134" customWidth="1"/>
    <col min="4613" max="4613" width="11.42578125" style="134"/>
    <col min="4614" max="4614" width="5.7109375" style="134" customWidth="1"/>
    <col min="4615" max="4615" width="7.5703125" style="134" customWidth="1"/>
    <col min="4616" max="4616" width="10.7109375" style="134" customWidth="1"/>
    <col min="4617" max="4864" width="11.42578125" style="134"/>
    <col min="4865" max="4868" width="10.85546875" style="134" customWidth="1"/>
    <col min="4869" max="4869" width="11.42578125" style="134"/>
    <col min="4870" max="4870" width="5.7109375" style="134" customWidth="1"/>
    <col min="4871" max="4871" width="7.5703125" style="134" customWidth="1"/>
    <col min="4872" max="4872" width="10.7109375" style="134" customWidth="1"/>
    <col min="4873" max="5120" width="11.42578125" style="134"/>
    <col min="5121" max="5124" width="10.85546875" style="134" customWidth="1"/>
    <col min="5125" max="5125" width="11.42578125" style="134"/>
    <col min="5126" max="5126" width="5.7109375" style="134" customWidth="1"/>
    <col min="5127" max="5127" width="7.5703125" style="134" customWidth="1"/>
    <col min="5128" max="5128" width="10.7109375" style="134" customWidth="1"/>
    <col min="5129" max="5376" width="11.42578125" style="134"/>
    <col min="5377" max="5380" width="10.85546875" style="134" customWidth="1"/>
    <col min="5381" max="5381" width="11.42578125" style="134"/>
    <col min="5382" max="5382" width="5.7109375" style="134" customWidth="1"/>
    <col min="5383" max="5383" width="7.5703125" style="134" customWidth="1"/>
    <col min="5384" max="5384" width="10.7109375" style="134" customWidth="1"/>
    <col min="5385" max="5632" width="11.42578125" style="134"/>
    <col min="5633" max="5636" width="10.85546875" style="134" customWidth="1"/>
    <col min="5637" max="5637" width="11.42578125" style="134"/>
    <col min="5638" max="5638" width="5.7109375" style="134" customWidth="1"/>
    <col min="5639" max="5639" width="7.5703125" style="134" customWidth="1"/>
    <col min="5640" max="5640" width="10.7109375" style="134" customWidth="1"/>
    <col min="5641" max="5888" width="11.42578125" style="134"/>
    <col min="5889" max="5892" width="10.85546875" style="134" customWidth="1"/>
    <col min="5893" max="5893" width="11.42578125" style="134"/>
    <col min="5894" max="5894" width="5.7109375" style="134" customWidth="1"/>
    <col min="5895" max="5895" width="7.5703125" style="134" customWidth="1"/>
    <col min="5896" max="5896" width="10.7109375" style="134" customWidth="1"/>
    <col min="5897" max="6144" width="11.42578125" style="134"/>
    <col min="6145" max="6148" width="10.85546875" style="134" customWidth="1"/>
    <col min="6149" max="6149" width="11.42578125" style="134"/>
    <col min="6150" max="6150" width="5.7109375" style="134" customWidth="1"/>
    <col min="6151" max="6151" width="7.5703125" style="134" customWidth="1"/>
    <col min="6152" max="6152" width="10.7109375" style="134" customWidth="1"/>
    <col min="6153" max="6400" width="11.42578125" style="134"/>
    <col min="6401" max="6404" width="10.85546875" style="134" customWidth="1"/>
    <col min="6405" max="6405" width="11.42578125" style="134"/>
    <col min="6406" max="6406" width="5.7109375" style="134" customWidth="1"/>
    <col min="6407" max="6407" width="7.5703125" style="134" customWidth="1"/>
    <col min="6408" max="6408" width="10.7109375" style="134" customWidth="1"/>
    <col min="6409" max="6656" width="11.42578125" style="134"/>
    <col min="6657" max="6660" width="10.85546875" style="134" customWidth="1"/>
    <col min="6661" max="6661" width="11.42578125" style="134"/>
    <col min="6662" max="6662" width="5.7109375" style="134" customWidth="1"/>
    <col min="6663" max="6663" width="7.5703125" style="134" customWidth="1"/>
    <col min="6664" max="6664" width="10.7109375" style="134" customWidth="1"/>
    <col min="6665" max="6912" width="11.42578125" style="134"/>
    <col min="6913" max="6916" width="10.85546875" style="134" customWidth="1"/>
    <col min="6917" max="6917" width="11.42578125" style="134"/>
    <col min="6918" max="6918" width="5.7109375" style="134" customWidth="1"/>
    <col min="6919" max="6919" width="7.5703125" style="134" customWidth="1"/>
    <col min="6920" max="6920" width="10.7109375" style="134" customWidth="1"/>
    <col min="6921" max="7168" width="11.42578125" style="134"/>
    <col min="7169" max="7172" width="10.85546875" style="134" customWidth="1"/>
    <col min="7173" max="7173" width="11.42578125" style="134"/>
    <col min="7174" max="7174" width="5.7109375" style="134" customWidth="1"/>
    <col min="7175" max="7175" width="7.5703125" style="134" customWidth="1"/>
    <col min="7176" max="7176" width="10.7109375" style="134" customWidth="1"/>
    <col min="7177" max="7424" width="11.42578125" style="134"/>
    <col min="7425" max="7428" width="10.85546875" style="134" customWidth="1"/>
    <col min="7429" max="7429" width="11.42578125" style="134"/>
    <col min="7430" max="7430" width="5.7109375" style="134" customWidth="1"/>
    <col min="7431" max="7431" width="7.5703125" style="134" customWidth="1"/>
    <col min="7432" max="7432" width="10.7109375" style="134" customWidth="1"/>
    <col min="7433" max="7680" width="11.42578125" style="134"/>
    <col min="7681" max="7684" width="10.85546875" style="134" customWidth="1"/>
    <col min="7685" max="7685" width="11.42578125" style="134"/>
    <col min="7686" max="7686" width="5.7109375" style="134" customWidth="1"/>
    <col min="7687" max="7687" width="7.5703125" style="134" customWidth="1"/>
    <col min="7688" max="7688" width="10.7109375" style="134" customWidth="1"/>
    <col min="7689" max="7936" width="11.42578125" style="134"/>
    <col min="7937" max="7940" width="10.85546875" style="134" customWidth="1"/>
    <col min="7941" max="7941" width="11.42578125" style="134"/>
    <col min="7942" max="7942" width="5.7109375" style="134" customWidth="1"/>
    <col min="7943" max="7943" width="7.5703125" style="134" customWidth="1"/>
    <col min="7944" max="7944" width="10.7109375" style="134" customWidth="1"/>
    <col min="7945" max="8192" width="11.42578125" style="134"/>
    <col min="8193" max="8196" width="10.85546875" style="134" customWidth="1"/>
    <col min="8197" max="8197" width="11.42578125" style="134"/>
    <col min="8198" max="8198" width="5.7109375" style="134" customWidth="1"/>
    <col min="8199" max="8199" width="7.5703125" style="134" customWidth="1"/>
    <col min="8200" max="8200" width="10.7109375" style="134" customWidth="1"/>
    <col min="8201" max="8448" width="11.42578125" style="134"/>
    <col min="8449" max="8452" width="10.85546875" style="134" customWidth="1"/>
    <col min="8453" max="8453" width="11.42578125" style="134"/>
    <col min="8454" max="8454" width="5.7109375" style="134" customWidth="1"/>
    <col min="8455" max="8455" width="7.5703125" style="134" customWidth="1"/>
    <col min="8456" max="8456" width="10.7109375" style="134" customWidth="1"/>
    <col min="8457" max="8704" width="11.42578125" style="134"/>
    <col min="8705" max="8708" width="10.85546875" style="134" customWidth="1"/>
    <col min="8709" max="8709" width="11.42578125" style="134"/>
    <col min="8710" max="8710" width="5.7109375" style="134" customWidth="1"/>
    <col min="8711" max="8711" width="7.5703125" style="134" customWidth="1"/>
    <col min="8712" max="8712" width="10.7109375" style="134" customWidth="1"/>
    <col min="8713" max="8960" width="11.42578125" style="134"/>
    <col min="8961" max="8964" width="10.85546875" style="134" customWidth="1"/>
    <col min="8965" max="8965" width="11.42578125" style="134"/>
    <col min="8966" max="8966" width="5.7109375" style="134" customWidth="1"/>
    <col min="8967" max="8967" width="7.5703125" style="134" customWidth="1"/>
    <col min="8968" max="8968" width="10.7109375" style="134" customWidth="1"/>
    <col min="8969" max="9216" width="11.42578125" style="134"/>
    <col min="9217" max="9220" width="10.85546875" style="134" customWidth="1"/>
    <col min="9221" max="9221" width="11.42578125" style="134"/>
    <col min="9222" max="9222" width="5.7109375" style="134" customWidth="1"/>
    <col min="9223" max="9223" width="7.5703125" style="134" customWidth="1"/>
    <col min="9224" max="9224" width="10.7109375" style="134" customWidth="1"/>
    <col min="9225" max="9472" width="11.42578125" style="134"/>
    <col min="9473" max="9476" width="10.85546875" style="134" customWidth="1"/>
    <col min="9477" max="9477" width="11.42578125" style="134"/>
    <col min="9478" max="9478" width="5.7109375" style="134" customWidth="1"/>
    <col min="9479" max="9479" width="7.5703125" style="134" customWidth="1"/>
    <col min="9480" max="9480" width="10.7109375" style="134" customWidth="1"/>
    <col min="9481" max="9728" width="11.42578125" style="134"/>
    <col min="9729" max="9732" width="10.85546875" style="134" customWidth="1"/>
    <col min="9733" max="9733" width="11.42578125" style="134"/>
    <col min="9734" max="9734" width="5.7109375" style="134" customWidth="1"/>
    <col min="9735" max="9735" width="7.5703125" style="134" customWidth="1"/>
    <col min="9736" max="9736" width="10.7109375" style="134" customWidth="1"/>
    <col min="9737" max="9984" width="11.42578125" style="134"/>
    <col min="9985" max="9988" width="10.85546875" style="134" customWidth="1"/>
    <col min="9989" max="9989" width="11.42578125" style="134"/>
    <col min="9990" max="9990" width="5.7109375" style="134" customWidth="1"/>
    <col min="9991" max="9991" width="7.5703125" style="134" customWidth="1"/>
    <col min="9992" max="9992" width="10.7109375" style="134" customWidth="1"/>
    <col min="9993" max="10240" width="11.42578125" style="134"/>
    <col min="10241" max="10244" width="10.85546875" style="134" customWidth="1"/>
    <col min="10245" max="10245" width="11.42578125" style="134"/>
    <col min="10246" max="10246" width="5.7109375" style="134" customWidth="1"/>
    <col min="10247" max="10247" width="7.5703125" style="134" customWidth="1"/>
    <col min="10248" max="10248" width="10.7109375" style="134" customWidth="1"/>
    <col min="10249" max="10496" width="11.42578125" style="134"/>
    <col min="10497" max="10500" width="10.85546875" style="134" customWidth="1"/>
    <col min="10501" max="10501" width="11.42578125" style="134"/>
    <col min="10502" max="10502" width="5.7109375" style="134" customWidth="1"/>
    <col min="10503" max="10503" width="7.5703125" style="134" customWidth="1"/>
    <col min="10504" max="10504" width="10.7109375" style="134" customWidth="1"/>
    <col min="10505" max="10752" width="11.42578125" style="134"/>
    <col min="10753" max="10756" width="10.85546875" style="134" customWidth="1"/>
    <col min="10757" max="10757" width="11.42578125" style="134"/>
    <col min="10758" max="10758" width="5.7109375" style="134" customWidth="1"/>
    <col min="10759" max="10759" width="7.5703125" style="134" customWidth="1"/>
    <col min="10760" max="10760" width="10.7109375" style="134" customWidth="1"/>
    <col min="10761" max="11008" width="11.42578125" style="134"/>
    <col min="11009" max="11012" width="10.85546875" style="134" customWidth="1"/>
    <col min="11013" max="11013" width="11.42578125" style="134"/>
    <col min="11014" max="11014" width="5.7109375" style="134" customWidth="1"/>
    <col min="11015" max="11015" width="7.5703125" style="134" customWidth="1"/>
    <col min="11016" max="11016" width="10.7109375" style="134" customWidth="1"/>
    <col min="11017" max="11264" width="11.42578125" style="134"/>
    <col min="11265" max="11268" width="10.85546875" style="134" customWidth="1"/>
    <col min="11269" max="11269" width="11.42578125" style="134"/>
    <col min="11270" max="11270" width="5.7109375" style="134" customWidth="1"/>
    <col min="11271" max="11271" width="7.5703125" style="134" customWidth="1"/>
    <col min="11272" max="11272" width="10.7109375" style="134" customWidth="1"/>
    <col min="11273" max="11520" width="11.42578125" style="134"/>
    <col min="11521" max="11524" width="10.85546875" style="134" customWidth="1"/>
    <col min="11525" max="11525" width="11.42578125" style="134"/>
    <col min="11526" max="11526" width="5.7109375" style="134" customWidth="1"/>
    <col min="11527" max="11527" width="7.5703125" style="134" customWidth="1"/>
    <col min="11528" max="11528" width="10.7109375" style="134" customWidth="1"/>
    <col min="11529" max="11776" width="11.42578125" style="134"/>
    <col min="11777" max="11780" width="10.85546875" style="134" customWidth="1"/>
    <col min="11781" max="11781" width="11.42578125" style="134"/>
    <col min="11782" max="11782" width="5.7109375" style="134" customWidth="1"/>
    <col min="11783" max="11783" width="7.5703125" style="134" customWidth="1"/>
    <col min="11784" max="11784" width="10.7109375" style="134" customWidth="1"/>
    <col min="11785" max="12032" width="11.42578125" style="134"/>
    <col min="12033" max="12036" width="10.85546875" style="134" customWidth="1"/>
    <col min="12037" max="12037" width="11.42578125" style="134"/>
    <col min="12038" max="12038" width="5.7109375" style="134" customWidth="1"/>
    <col min="12039" max="12039" width="7.5703125" style="134" customWidth="1"/>
    <col min="12040" max="12040" width="10.7109375" style="134" customWidth="1"/>
    <col min="12041" max="12288" width="11.42578125" style="134"/>
    <col min="12289" max="12292" width="10.85546875" style="134" customWidth="1"/>
    <col min="12293" max="12293" width="11.42578125" style="134"/>
    <col min="12294" max="12294" width="5.7109375" style="134" customWidth="1"/>
    <col min="12295" max="12295" width="7.5703125" style="134" customWidth="1"/>
    <col min="12296" max="12296" width="10.7109375" style="134" customWidth="1"/>
    <col min="12297" max="12544" width="11.42578125" style="134"/>
    <col min="12545" max="12548" width="10.85546875" style="134" customWidth="1"/>
    <col min="12549" max="12549" width="11.42578125" style="134"/>
    <col min="12550" max="12550" width="5.7109375" style="134" customWidth="1"/>
    <col min="12551" max="12551" width="7.5703125" style="134" customWidth="1"/>
    <col min="12552" max="12552" width="10.7109375" style="134" customWidth="1"/>
    <col min="12553" max="12800" width="11.42578125" style="134"/>
    <col min="12801" max="12804" width="10.85546875" style="134" customWidth="1"/>
    <col min="12805" max="12805" width="11.42578125" style="134"/>
    <col min="12806" max="12806" width="5.7109375" style="134" customWidth="1"/>
    <col min="12807" max="12807" width="7.5703125" style="134" customWidth="1"/>
    <col min="12808" max="12808" width="10.7109375" style="134" customWidth="1"/>
    <col min="12809" max="13056" width="11.42578125" style="134"/>
    <col min="13057" max="13060" width="10.85546875" style="134" customWidth="1"/>
    <col min="13061" max="13061" width="11.42578125" style="134"/>
    <col min="13062" max="13062" width="5.7109375" style="134" customWidth="1"/>
    <col min="13063" max="13063" width="7.5703125" style="134" customWidth="1"/>
    <col min="13064" max="13064" width="10.7109375" style="134" customWidth="1"/>
    <col min="13065" max="13312" width="11.42578125" style="134"/>
    <col min="13313" max="13316" width="10.85546875" style="134" customWidth="1"/>
    <col min="13317" max="13317" width="11.42578125" style="134"/>
    <col min="13318" max="13318" width="5.7109375" style="134" customWidth="1"/>
    <col min="13319" max="13319" width="7.5703125" style="134" customWidth="1"/>
    <col min="13320" max="13320" width="10.7109375" style="134" customWidth="1"/>
    <col min="13321" max="13568" width="11.42578125" style="134"/>
    <col min="13569" max="13572" width="10.85546875" style="134" customWidth="1"/>
    <col min="13573" max="13573" width="11.42578125" style="134"/>
    <col min="13574" max="13574" width="5.7109375" style="134" customWidth="1"/>
    <col min="13575" max="13575" width="7.5703125" style="134" customWidth="1"/>
    <col min="13576" max="13576" width="10.7109375" style="134" customWidth="1"/>
    <col min="13577" max="13824" width="11.42578125" style="134"/>
    <col min="13825" max="13828" width="10.85546875" style="134" customWidth="1"/>
    <col min="13829" max="13829" width="11.42578125" style="134"/>
    <col min="13830" max="13830" width="5.7109375" style="134" customWidth="1"/>
    <col min="13831" max="13831" width="7.5703125" style="134" customWidth="1"/>
    <col min="13832" max="13832" width="10.7109375" style="134" customWidth="1"/>
    <col min="13833" max="14080" width="11.42578125" style="134"/>
    <col min="14081" max="14084" width="10.85546875" style="134" customWidth="1"/>
    <col min="14085" max="14085" width="11.42578125" style="134"/>
    <col min="14086" max="14086" width="5.7109375" style="134" customWidth="1"/>
    <col min="14087" max="14087" width="7.5703125" style="134" customWidth="1"/>
    <col min="14088" max="14088" width="10.7109375" style="134" customWidth="1"/>
    <col min="14089" max="14336" width="11.42578125" style="134"/>
    <col min="14337" max="14340" width="10.85546875" style="134" customWidth="1"/>
    <col min="14341" max="14341" width="11.42578125" style="134"/>
    <col min="14342" max="14342" width="5.7109375" style="134" customWidth="1"/>
    <col min="14343" max="14343" width="7.5703125" style="134" customWidth="1"/>
    <col min="14344" max="14344" width="10.7109375" style="134" customWidth="1"/>
    <col min="14345" max="14592" width="11.42578125" style="134"/>
    <col min="14593" max="14596" width="10.85546875" style="134" customWidth="1"/>
    <col min="14597" max="14597" width="11.42578125" style="134"/>
    <col min="14598" max="14598" width="5.7109375" style="134" customWidth="1"/>
    <col min="14599" max="14599" width="7.5703125" style="134" customWidth="1"/>
    <col min="14600" max="14600" width="10.7109375" style="134" customWidth="1"/>
    <col min="14601" max="14848" width="11.42578125" style="134"/>
    <col min="14849" max="14852" width="10.85546875" style="134" customWidth="1"/>
    <col min="14853" max="14853" width="11.42578125" style="134"/>
    <col min="14854" max="14854" width="5.7109375" style="134" customWidth="1"/>
    <col min="14855" max="14855" width="7.5703125" style="134" customWidth="1"/>
    <col min="14856" max="14856" width="10.7109375" style="134" customWidth="1"/>
    <col min="14857" max="15104" width="11.42578125" style="134"/>
    <col min="15105" max="15108" width="10.85546875" style="134" customWidth="1"/>
    <col min="15109" max="15109" width="11.42578125" style="134"/>
    <col min="15110" max="15110" width="5.7109375" style="134" customWidth="1"/>
    <col min="15111" max="15111" width="7.5703125" style="134" customWidth="1"/>
    <col min="15112" max="15112" width="10.7109375" style="134" customWidth="1"/>
    <col min="15113" max="15360" width="11.42578125" style="134"/>
    <col min="15361" max="15364" width="10.85546875" style="134" customWidth="1"/>
    <col min="15365" max="15365" width="11.42578125" style="134"/>
    <col min="15366" max="15366" width="5.7109375" style="134" customWidth="1"/>
    <col min="15367" max="15367" width="7.5703125" style="134" customWidth="1"/>
    <col min="15368" max="15368" width="10.7109375" style="134" customWidth="1"/>
    <col min="15369" max="15616" width="11.42578125" style="134"/>
    <col min="15617" max="15620" width="10.85546875" style="134" customWidth="1"/>
    <col min="15621" max="15621" width="11.42578125" style="134"/>
    <col min="15622" max="15622" width="5.7109375" style="134" customWidth="1"/>
    <col min="15623" max="15623" width="7.5703125" style="134" customWidth="1"/>
    <col min="15624" max="15624" width="10.7109375" style="134" customWidth="1"/>
    <col min="15625" max="15872" width="11.42578125" style="134"/>
    <col min="15873" max="15876" width="10.85546875" style="134" customWidth="1"/>
    <col min="15877" max="15877" width="11.42578125" style="134"/>
    <col min="15878" max="15878" width="5.7109375" style="134" customWidth="1"/>
    <col min="15879" max="15879" width="7.5703125" style="134" customWidth="1"/>
    <col min="15880" max="15880" width="10.7109375" style="134" customWidth="1"/>
    <col min="15881" max="16128" width="11.42578125" style="134"/>
    <col min="16129" max="16132" width="10.85546875" style="134" customWidth="1"/>
    <col min="16133" max="16133" width="11.42578125" style="134"/>
    <col min="16134" max="16134" width="5.7109375" style="134" customWidth="1"/>
    <col min="16135" max="16135" width="7.5703125" style="134" customWidth="1"/>
    <col min="16136" max="16136" width="10.7109375" style="134" customWidth="1"/>
    <col min="16137" max="16384" width="11.42578125" style="134"/>
  </cols>
  <sheetData>
    <row r="1" spans="7:11" ht="3" customHeight="1" x14ac:dyDescent="0.25"/>
    <row r="2" spans="7:11" ht="15.75" customHeight="1" x14ac:dyDescent="0.25"/>
    <row r="3" spans="7:11" ht="15.75" customHeight="1" x14ac:dyDescent="0.25">
      <c r="G3" s="135"/>
    </row>
    <row r="4" spans="7:11" ht="15.75" customHeight="1" x14ac:dyDescent="0.25">
      <c r="G4" s="136"/>
    </row>
    <row r="5" spans="7:11" ht="15.75" customHeight="1" x14ac:dyDescent="0.25">
      <c r="G5" s="137"/>
    </row>
    <row r="6" spans="7:11" ht="15.75" customHeight="1" x14ac:dyDescent="0.25"/>
    <row r="7" spans="7:11" ht="9.9499999999999993" customHeight="1" x14ac:dyDescent="0.25"/>
    <row r="8" spans="7:11" ht="9.9499999999999993" customHeight="1" x14ac:dyDescent="0.25"/>
    <row r="9" spans="7:11" ht="9.9499999999999993" customHeight="1" x14ac:dyDescent="0.25">
      <c r="K9" s="143"/>
    </row>
    <row r="10" spans="7:11" ht="9.9499999999999993" customHeight="1" x14ac:dyDescent="0.25">
      <c r="K10" s="143"/>
    </row>
    <row r="11" spans="7:11" ht="15.75" customHeight="1" x14ac:dyDescent="0.25">
      <c r="K11" s="143"/>
    </row>
    <row r="12" spans="7:11" ht="15.75" customHeight="1" x14ac:dyDescent="0.25">
      <c r="K12" s="143"/>
    </row>
    <row r="13" spans="7:11" ht="15.75" customHeight="1" x14ac:dyDescent="0.25">
      <c r="K13" s="143"/>
    </row>
    <row r="14" spans="7:11" ht="15.75" customHeight="1" x14ac:dyDescent="0.25">
      <c r="K14" s="143"/>
    </row>
    <row r="15" spans="7:11" ht="15.75" customHeight="1" x14ac:dyDescent="0.25">
      <c r="K15" s="143"/>
    </row>
    <row r="16" spans="7:11" ht="15.75" customHeight="1" x14ac:dyDescent="0.25">
      <c r="K16" s="143"/>
    </row>
    <row r="17" spans="6:11" ht="15.75" customHeight="1" x14ac:dyDescent="0.25">
      <c r="K17" s="143"/>
    </row>
    <row r="18" spans="6:11" ht="15.75" customHeight="1" x14ac:dyDescent="0.25"/>
    <row r="19" spans="6:11" ht="15.75" customHeight="1" x14ac:dyDescent="0.25"/>
    <row r="20" spans="6:11" ht="15.75" customHeight="1" x14ac:dyDescent="0.25"/>
    <row r="21" spans="6:11" ht="15.75" customHeight="1" x14ac:dyDescent="0.25"/>
    <row r="22" spans="6:11" ht="15.75" customHeight="1" x14ac:dyDescent="0.25"/>
    <row r="23" spans="6:11" ht="15.75" customHeight="1" x14ac:dyDescent="0.25"/>
    <row r="24" spans="6:11" ht="15.75" customHeight="1" x14ac:dyDescent="0.25"/>
    <row r="25" spans="6:11" ht="15.75" customHeight="1" x14ac:dyDescent="0.25"/>
    <row r="26" spans="6:11" ht="15.75" customHeight="1" x14ac:dyDescent="0.25"/>
    <row r="27" spans="6:11" ht="15.75" customHeight="1" x14ac:dyDescent="0.25"/>
    <row r="28" spans="6:11" ht="15.75" customHeight="1" x14ac:dyDescent="0.25"/>
    <row r="29" spans="6:11" ht="15.75" customHeight="1" x14ac:dyDescent="0.25">
      <c r="F29" s="138"/>
    </row>
    <row r="30" spans="6:11" ht="15.75" customHeight="1" x14ac:dyDescent="0.25"/>
    <row r="31" spans="6:11" ht="15.75" customHeight="1" x14ac:dyDescent="0.25"/>
    <row r="32" spans="6:11" ht="15.75" customHeight="1" x14ac:dyDescent="0.25"/>
    <row r="33" spans="2:9" ht="15.75" customHeight="1" x14ac:dyDescent="0.25"/>
    <row r="34" spans="2:9" ht="15.75" customHeight="1" x14ac:dyDescent="0.25"/>
    <row r="35" spans="2:9" ht="15.75" customHeight="1" x14ac:dyDescent="0.25"/>
    <row r="36" spans="2:9" ht="15.75" customHeight="1" x14ac:dyDescent="0.25"/>
    <row r="37" spans="2:9" ht="26.25" customHeight="1" x14ac:dyDescent="0.6">
      <c r="B37" s="139"/>
      <c r="C37" s="139"/>
      <c r="D37" s="139"/>
      <c r="E37" s="139"/>
      <c r="F37" s="140"/>
      <c r="G37" s="141"/>
      <c r="H37" s="141"/>
      <c r="I37" s="142" t="s">
        <v>673</v>
      </c>
    </row>
  </sheetData>
  <mergeCells count="1">
    <mergeCell ref="K9:K17"/>
  </mergeCells>
  <pageMargins left="0.74803149606299213" right="0.74803149606299213" top="0.98425196850393704" bottom="0.98425196850393704" header="0" footer="0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8"/>
  <sheetViews>
    <sheetView showGridLines="0" workbookViewId="0"/>
  </sheetViews>
  <sheetFormatPr baseColWidth="10" defaultRowHeight="15" x14ac:dyDescent="0.25"/>
  <cols>
    <col min="1" max="1" width="0.7109375" customWidth="1"/>
    <col min="2" max="2" width="25.140625" customWidth="1"/>
    <col min="3" max="3" width="18.140625" customWidth="1"/>
    <col min="4" max="4" width="18" customWidth="1"/>
    <col min="5" max="6" width="16.85546875" customWidth="1"/>
  </cols>
  <sheetData>
    <row r="1" spans="2:6" ht="3.75" customHeight="1" x14ac:dyDescent="0.25"/>
    <row r="2" spans="2:6" ht="15.75" x14ac:dyDescent="0.25">
      <c r="B2" s="152" t="s">
        <v>683</v>
      </c>
      <c r="C2" s="152"/>
      <c r="D2" s="152"/>
      <c r="E2" s="152"/>
      <c r="F2" s="152"/>
    </row>
    <row r="3" spans="2:6" ht="15.75" thickBot="1" x14ac:dyDescent="0.3"/>
    <row r="4" spans="2:6" ht="15.75" thickBot="1" x14ac:dyDescent="0.3">
      <c r="B4" s="38" t="s">
        <v>114</v>
      </c>
      <c r="C4" s="39" t="s">
        <v>0</v>
      </c>
      <c r="D4" s="39" t="s">
        <v>1</v>
      </c>
      <c r="E4" s="6" t="s">
        <v>98</v>
      </c>
      <c r="F4" s="6" t="s">
        <v>99</v>
      </c>
    </row>
    <row r="5" spans="2:6" ht="15.75" thickBot="1" x14ac:dyDescent="0.3">
      <c r="B5" s="40" t="s">
        <v>127</v>
      </c>
      <c r="C5" s="36">
        <v>2353</v>
      </c>
      <c r="D5" s="36">
        <v>2285</v>
      </c>
      <c r="E5" s="41">
        <f>D5-C5</f>
        <v>-68</v>
      </c>
      <c r="F5" s="42">
        <f>D5/C5-1</f>
        <v>-2.8899277518062094E-2</v>
      </c>
    </row>
    <row r="6" spans="2:6" ht="15.75" thickBot="1" x14ac:dyDescent="0.3">
      <c r="B6" s="40" t="s">
        <v>115</v>
      </c>
      <c r="C6" s="36">
        <v>2230</v>
      </c>
      <c r="D6" s="36">
        <v>2178</v>
      </c>
      <c r="E6" s="41">
        <f t="shared" ref="E6:E7" si="0">D6-C6</f>
        <v>-52</v>
      </c>
      <c r="F6" s="42">
        <f t="shared" ref="F6:F7" si="1">D6/C6-1</f>
        <v>-2.331838565022426E-2</v>
      </c>
    </row>
    <row r="7" spans="2:6" ht="15.75" thickBot="1" x14ac:dyDescent="0.3">
      <c r="B7" s="40" t="s">
        <v>116</v>
      </c>
      <c r="C7" s="36">
        <v>1723</v>
      </c>
      <c r="D7" s="36">
        <v>1606</v>
      </c>
      <c r="E7" s="41">
        <f t="shared" si="0"/>
        <v>-117</v>
      </c>
      <c r="F7" s="42">
        <f t="shared" si="1"/>
        <v>-6.7904817179338384E-2</v>
      </c>
    </row>
    <row r="10" spans="2:6" ht="18" customHeight="1" x14ac:dyDescent="0.25">
      <c r="B10" s="161" t="s">
        <v>684</v>
      </c>
      <c r="C10" s="161"/>
      <c r="D10" s="161"/>
      <c r="E10" s="161"/>
      <c r="F10" s="161"/>
    </row>
    <row r="11" spans="2:6" ht="15.75" thickBot="1" x14ac:dyDescent="0.3"/>
    <row r="12" spans="2:6" ht="15.75" thickBot="1" x14ac:dyDescent="0.3">
      <c r="B12" s="169" t="s">
        <v>117</v>
      </c>
      <c r="C12" s="170"/>
      <c r="D12" s="38" t="s">
        <v>3</v>
      </c>
      <c r="E12" s="38" t="s">
        <v>112</v>
      </c>
      <c r="F12" s="38" t="s">
        <v>113</v>
      </c>
    </row>
    <row r="13" spans="2:6" ht="15.75" thickBot="1" x14ac:dyDescent="0.3">
      <c r="B13" s="167" t="s">
        <v>118</v>
      </c>
      <c r="C13" s="168"/>
      <c r="D13" s="36">
        <v>283</v>
      </c>
      <c r="E13" s="36">
        <v>279</v>
      </c>
      <c r="F13" s="36">
        <v>150</v>
      </c>
    </row>
    <row r="14" spans="2:6" ht="15.75" thickBot="1" x14ac:dyDescent="0.3">
      <c r="B14" s="167" t="s">
        <v>119</v>
      </c>
      <c r="C14" s="168"/>
      <c r="D14" s="36">
        <v>223</v>
      </c>
      <c r="E14" s="36">
        <v>219</v>
      </c>
      <c r="F14" s="36">
        <v>125</v>
      </c>
    </row>
    <row r="15" spans="2:6" ht="15.75" thickBot="1" x14ac:dyDescent="0.3">
      <c r="B15" s="167" t="s">
        <v>120</v>
      </c>
      <c r="C15" s="168"/>
      <c r="D15" s="36">
        <v>100</v>
      </c>
      <c r="E15" s="36">
        <v>95</v>
      </c>
      <c r="F15" s="36">
        <v>58</v>
      </c>
    </row>
    <row r="16" spans="2:6" ht="15.75" thickBot="1" x14ac:dyDescent="0.3">
      <c r="B16" s="167" t="s">
        <v>121</v>
      </c>
      <c r="C16" s="168"/>
      <c r="D16" s="36">
        <v>106</v>
      </c>
      <c r="E16" s="36">
        <v>101</v>
      </c>
      <c r="F16" s="36">
        <v>72</v>
      </c>
    </row>
    <row r="17" spans="2:6" ht="15.75" thickBot="1" x14ac:dyDescent="0.3">
      <c r="B17" s="167" t="s">
        <v>122</v>
      </c>
      <c r="C17" s="168"/>
      <c r="D17" s="36">
        <v>104</v>
      </c>
      <c r="E17" s="36">
        <v>100</v>
      </c>
      <c r="F17" s="36">
        <v>75</v>
      </c>
    </row>
    <row r="18" spans="2:6" ht="15.75" thickBot="1" x14ac:dyDescent="0.3">
      <c r="B18" s="167" t="s">
        <v>123</v>
      </c>
      <c r="C18" s="168"/>
      <c r="D18" s="36">
        <v>88</v>
      </c>
      <c r="E18" s="36">
        <v>85</v>
      </c>
      <c r="F18" s="36">
        <v>65</v>
      </c>
    </row>
    <row r="19" spans="2:6" ht="15.75" thickBot="1" x14ac:dyDescent="0.3">
      <c r="B19" s="167" t="s">
        <v>124</v>
      </c>
      <c r="C19" s="168"/>
      <c r="D19" s="36">
        <v>73</v>
      </c>
      <c r="E19" s="36">
        <v>64</v>
      </c>
      <c r="F19" s="36">
        <v>44</v>
      </c>
    </row>
    <row r="20" spans="2:6" ht="15.75" thickBot="1" x14ac:dyDescent="0.3">
      <c r="B20" s="167" t="s">
        <v>125</v>
      </c>
      <c r="C20" s="168"/>
      <c r="D20" s="36">
        <v>59</v>
      </c>
      <c r="E20" s="36">
        <v>55</v>
      </c>
      <c r="F20" s="36">
        <v>45</v>
      </c>
    </row>
    <row r="21" spans="2:6" ht="15.75" thickBot="1" x14ac:dyDescent="0.3">
      <c r="B21" s="167" t="s">
        <v>126</v>
      </c>
      <c r="C21" s="168"/>
      <c r="D21" s="36">
        <v>1249</v>
      </c>
      <c r="E21" s="36">
        <v>1180</v>
      </c>
      <c r="F21" s="36">
        <v>972</v>
      </c>
    </row>
    <row r="22" spans="2:6" ht="15.75" thickBot="1" x14ac:dyDescent="0.3">
      <c r="B22" s="167" t="s">
        <v>11</v>
      </c>
      <c r="C22" s="168"/>
      <c r="D22" s="37">
        <v>2285</v>
      </c>
      <c r="E22" s="37">
        <v>2178</v>
      </c>
      <c r="F22" s="37">
        <v>1606</v>
      </c>
    </row>
    <row r="24" spans="2:6" ht="22.5" customHeight="1" x14ac:dyDescent="0.25">
      <c r="B24" s="161" t="s">
        <v>685</v>
      </c>
      <c r="C24" s="161"/>
      <c r="D24" s="161"/>
      <c r="E24" s="161"/>
      <c r="F24" s="161"/>
    </row>
    <row r="25" spans="2:6" ht="15.75" thickBot="1" x14ac:dyDescent="0.3"/>
    <row r="26" spans="2:6" ht="15.75" thickBot="1" x14ac:dyDescent="0.3">
      <c r="B26" s="165" t="s">
        <v>137</v>
      </c>
      <c r="C26" s="166"/>
      <c r="D26" s="35" t="s">
        <v>3</v>
      </c>
      <c r="E26" s="35" t="s">
        <v>112</v>
      </c>
      <c r="F26" s="35" t="s">
        <v>113</v>
      </c>
    </row>
    <row r="27" spans="2:6" ht="15.75" thickBot="1" x14ac:dyDescent="0.3">
      <c r="B27" s="167" t="s">
        <v>128</v>
      </c>
      <c r="C27" s="168"/>
      <c r="D27" s="36">
        <v>37</v>
      </c>
      <c r="E27" s="36">
        <v>36</v>
      </c>
      <c r="F27" s="36">
        <v>17</v>
      </c>
    </row>
    <row r="28" spans="2:6" ht="15.75" thickBot="1" x14ac:dyDescent="0.3">
      <c r="B28" s="167" t="s">
        <v>129</v>
      </c>
      <c r="C28" s="168"/>
      <c r="D28" s="36">
        <v>16</v>
      </c>
      <c r="E28" s="36">
        <v>11</v>
      </c>
      <c r="F28" s="36">
        <v>0</v>
      </c>
    </row>
    <row r="29" spans="2:6" ht="15.75" thickBot="1" x14ac:dyDescent="0.3">
      <c r="B29" s="167" t="s">
        <v>130</v>
      </c>
      <c r="C29" s="168"/>
      <c r="D29" s="36">
        <v>45</v>
      </c>
      <c r="E29" s="36">
        <v>39</v>
      </c>
      <c r="F29" s="36">
        <v>0</v>
      </c>
    </row>
    <row r="30" spans="2:6" ht="15.75" thickBot="1" x14ac:dyDescent="0.3">
      <c r="B30" s="167" t="s">
        <v>131</v>
      </c>
      <c r="C30" s="168"/>
      <c r="D30" s="36">
        <v>14</v>
      </c>
      <c r="E30" s="36">
        <v>14</v>
      </c>
      <c r="F30" s="36">
        <v>0</v>
      </c>
    </row>
    <row r="31" spans="2:6" ht="15.75" thickBot="1" x14ac:dyDescent="0.3">
      <c r="B31" s="167" t="s">
        <v>132</v>
      </c>
      <c r="C31" s="168"/>
      <c r="D31" s="36">
        <v>62</v>
      </c>
      <c r="E31" s="36">
        <v>0</v>
      </c>
      <c r="F31" s="36">
        <v>0</v>
      </c>
    </row>
    <row r="32" spans="2:6" ht="34.5" customHeight="1" thickBot="1" x14ac:dyDescent="0.3">
      <c r="B32" s="167" t="s">
        <v>663</v>
      </c>
      <c r="C32" s="168"/>
      <c r="D32" s="36">
        <v>464</v>
      </c>
      <c r="E32" s="36">
        <v>447</v>
      </c>
      <c r="F32" s="36">
        <v>363</v>
      </c>
    </row>
    <row r="33" spans="2:6" ht="15.75" thickBot="1" x14ac:dyDescent="0.3">
      <c r="B33" s="167" t="s">
        <v>133</v>
      </c>
      <c r="C33" s="168"/>
      <c r="D33" s="36">
        <v>145</v>
      </c>
      <c r="E33" s="36">
        <v>142</v>
      </c>
      <c r="F33" s="36">
        <v>62</v>
      </c>
    </row>
    <row r="34" spans="2:6" ht="27.75" customHeight="1" thickBot="1" x14ac:dyDescent="0.3">
      <c r="B34" s="167" t="s">
        <v>134</v>
      </c>
      <c r="C34" s="168"/>
      <c r="D34" s="36">
        <v>14</v>
      </c>
      <c r="E34" s="36">
        <v>13</v>
      </c>
      <c r="F34" s="36">
        <v>0</v>
      </c>
    </row>
    <row r="35" spans="2:6" ht="28.5" customHeight="1" thickBot="1" x14ac:dyDescent="0.3">
      <c r="B35" s="167" t="s">
        <v>135</v>
      </c>
      <c r="C35" s="168"/>
      <c r="D35" s="36">
        <v>10</v>
      </c>
      <c r="E35" s="36">
        <v>10</v>
      </c>
      <c r="F35" s="36">
        <v>8</v>
      </c>
    </row>
    <row r="36" spans="2:6" ht="31.5" customHeight="1" thickBot="1" x14ac:dyDescent="0.3">
      <c r="B36" s="167" t="s">
        <v>138</v>
      </c>
      <c r="C36" s="168"/>
      <c r="D36" s="36">
        <v>48</v>
      </c>
      <c r="E36" s="36">
        <v>48</v>
      </c>
      <c r="F36" s="36">
        <v>0</v>
      </c>
    </row>
    <row r="37" spans="2:6" ht="15.75" thickBot="1" x14ac:dyDescent="0.3">
      <c r="B37" s="167" t="s">
        <v>136</v>
      </c>
      <c r="C37" s="168"/>
      <c r="D37" s="36">
        <v>227</v>
      </c>
      <c r="E37" s="36">
        <v>219</v>
      </c>
      <c r="F37" s="36">
        <v>177</v>
      </c>
    </row>
    <row r="38" spans="2:6" ht="15.75" thickBot="1" x14ac:dyDescent="0.3">
      <c r="B38" s="163" t="s">
        <v>11</v>
      </c>
      <c r="C38" s="164"/>
      <c r="D38" s="37">
        <v>1082</v>
      </c>
      <c r="E38" s="37">
        <v>979</v>
      </c>
      <c r="F38" s="37">
        <v>627</v>
      </c>
    </row>
  </sheetData>
  <mergeCells count="27">
    <mergeCell ref="B2:F2"/>
    <mergeCell ref="B13:C13"/>
    <mergeCell ref="B14:C14"/>
    <mergeCell ref="B21:C21"/>
    <mergeCell ref="B22:C22"/>
    <mergeCell ref="B12:C12"/>
    <mergeCell ref="B10:F10"/>
    <mergeCell ref="B15:C15"/>
    <mergeCell ref="B16:C16"/>
    <mergeCell ref="B17:C17"/>
    <mergeCell ref="B18:C18"/>
    <mergeCell ref="B19:C19"/>
    <mergeCell ref="B20:C20"/>
    <mergeCell ref="B38:C38"/>
    <mergeCell ref="B26:C26"/>
    <mergeCell ref="B24:F24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32:C3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workbookViewId="0"/>
  </sheetViews>
  <sheetFormatPr baseColWidth="10" defaultRowHeight="15" x14ac:dyDescent="0.25"/>
  <cols>
    <col min="1" max="1" width="0.7109375" style="94" customWidth="1"/>
    <col min="2" max="2" width="14.28515625" customWidth="1"/>
    <col min="3" max="3" width="62.85546875" customWidth="1"/>
    <col min="4" max="4" width="14.28515625" customWidth="1"/>
    <col min="5" max="5" width="15.7109375" customWidth="1"/>
  </cols>
  <sheetData>
    <row r="1" spans="2:5" s="94" customFormat="1" ht="3.75" customHeight="1" x14ac:dyDescent="0.25"/>
    <row r="2" spans="2:5" ht="18" customHeight="1" x14ac:dyDescent="0.25">
      <c r="B2" s="152" t="s">
        <v>686</v>
      </c>
      <c r="C2" s="152"/>
      <c r="D2" s="152"/>
      <c r="E2" s="152"/>
    </row>
    <row r="3" spans="2:5" ht="15.75" thickBot="1" x14ac:dyDescent="0.3"/>
    <row r="4" spans="2:5" ht="30.75" thickBot="1" x14ac:dyDescent="0.3">
      <c r="B4" s="172" t="s">
        <v>139</v>
      </c>
      <c r="C4" s="172"/>
      <c r="D4" s="39" t="s">
        <v>0</v>
      </c>
      <c r="E4" s="39" t="s">
        <v>1</v>
      </c>
    </row>
    <row r="5" spans="2:5" ht="15.75" thickBot="1" x14ac:dyDescent="0.3">
      <c r="B5" s="171" t="s">
        <v>140</v>
      </c>
      <c r="C5" s="171"/>
      <c r="D5" s="44">
        <v>1584</v>
      </c>
      <c r="E5" s="44">
        <v>1516</v>
      </c>
    </row>
    <row r="6" spans="2:5" ht="15.75" thickBot="1" x14ac:dyDescent="0.3">
      <c r="B6" s="171" t="s">
        <v>141</v>
      </c>
      <c r="C6" s="171"/>
      <c r="D6" s="44">
        <v>1296</v>
      </c>
      <c r="E6" s="44">
        <v>1270</v>
      </c>
    </row>
    <row r="7" spans="2:5" ht="15.75" thickBot="1" x14ac:dyDescent="0.3">
      <c r="B7" s="171" t="s">
        <v>142</v>
      </c>
      <c r="C7" s="171"/>
      <c r="D7" s="44">
        <v>610</v>
      </c>
      <c r="E7" s="44">
        <v>604</v>
      </c>
    </row>
    <row r="8" spans="2:5" ht="15.75" thickBot="1" x14ac:dyDescent="0.3">
      <c r="B8" s="171" t="s">
        <v>143</v>
      </c>
      <c r="C8" s="171"/>
      <c r="D8" s="44">
        <v>388</v>
      </c>
      <c r="E8" s="44">
        <v>376</v>
      </c>
    </row>
    <row r="9" spans="2:5" ht="15.75" thickBot="1" x14ac:dyDescent="0.3">
      <c r="B9" s="171" t="s">
        <v>144</v>
      </c>
      <c r="C9" s="171"/>
      <c r="D9" s="44">
        <v>342</v>
      </c>
      <c r="E9" s="44">
        <v>329</v>
      </c>
    </row>
    <row r="10" spans="2:5" ht="15.75" thickBot="1" x14ac:dyDescent="0.3">
      <c r="B10" s="171" t="s">
        <v>145</v>
      </c>
      <c r="C10" s="171"/>
      <c r="D10" s="44">
        <v>341</v>
      </c>
      <c r="E10" s="44">
        <v>311</v>
      </c>
    </row>
    <row r="11" spans="2:5" ht="15.75" thickBot="1" x14ac:dyDescent="0.3">
      <c r="B11" s="171" t="s">
        <v>146</v>
      </c>
      <c r="C11" s="171"/>
      <c r="D11" s="44">
        <v>280</v>
      </c>
      <c r="E11" s="44">
        <v>263</v>
      </c>
    </row>
    <row r="12" spans="2:5" ht="15.75" thickBot="1" x14ac:dyDescent="0.3">
      <c r="B12" s="171" t="s">
        <v>147</v>
      </c>
      <c r="C12" s="171"/>
      <c r="D12" s="44">
        <v>279</v>
      </c>
      <c r="E12" s="44">
        <v>247</v>
      </c>
    </row>
    <row r="13" spans="2:5" ht="15.75" thickBot="1" x14ac:dyDescent="0.3">
      <c r="B13" s="171" t="s">
        <v>148</v>
      </c>
      <c r="C13" s="171"/>
      <c r="D13" s="44">
        <v>222</v>
      </c>
      <c r="E13" s="44">
        <v>226</v>
      </c>
    </row>
    <row r="14" spans="2:5" ht="15.75" thickBot="1" x14ac:dyDescent="0.3">
      <c r="B14" s="171" t="s">
        <v>149</v>
      </c>
      <c r="C14" s="171"/>
      <c r="D14" s="44">
        <v>215</v>
      </c>
      <c r="E14" s="44">
        <v>213</v>
      </c>
    </row>
    <row r="15" spans="2:5" ht="15.75" thickBot="1" x14ac:dyDescent="0.3">
      <c r="B15" s="171" t="s">
        <v>150</v>
      </c>
      <c r="C15" s="171"/>
      <c r="D15" s="44">
        <v>198</v>
      </c>
      <c r="E15" s="44">
        <v>204</v>
      </c>
    </row>
    <row r="16" spans="2:5" ht="15.75" thickBot="1" x14ac:dyDescent="0.3">
      <c r="B16" s="171" t="s">
        <v>151</v>
      </c>
      <c r="C16" s="171"/>
      <c r="D16" s="44">
        <v>169</v>
      </c>
      <c r="E16" s="44">
        <v>186</v>
      </c>
    </row>
    <row r="17" spans="2:5" ht="15.75" thickBot="1" x14ac:dyDescent="0.3">
      <c r="B17" s="171" t="s">
        <v>152</v>
      </c>
      <c r="C17" s="171"/>
      <c r="D17" s="44">
        <v>193</v>
      </c>
      <c r="E17" s="44">
        <v>174</v>
      </c>
    </row>
    <row r="18" spans="2:5" ht="15.75" thickBot="1" x14ac:dyDescent="0.3">
      <c r="B18" s="171" t="s">
        <v>153</v>
      </c>
      <c r="C18" s="171"/>
      <c r="D18" s="44">
        <v>196</v>
      </c>
      <c r="E18" s="44">
        <v>174</v>
      </c>
    </row>
    <row r="19" spans="2:5" ht="15.75" thickBot="1" x14ac:dyDescent="0.3">
      <c r="B19" s="171" t="s">
        <v>154</v>
      </c>
      <c r="C19" s="171"/>
      <c r="D19" s="44">
        <v>178</v>
      </c>
      <c r="E19" s="44">
        <v>172</v>
      </c>
    </row>
    <row r="20" spans="2:5" ht="15.75" thickBot="1" x14ac:dyDescent="0.3">
      <c r="B20" s="171" t="s">
        <v>155</v>
      </c>
      <c r="C20" s="171"/>
      <c r="D20" s="44">
        <v>157</v>
      </c>
      <c r="E20" s="44">
        <v>172</v>
      </c>
    </row>
    <row r="21" spans="2:5" ht="15.75" thickBot="1" x14ac:dyDescent="0.3">
      <c r="B21" s="171" t="s">
        <v>156</v>
      </c>
      <c r="C21" s="171"/>
      <c r="D21" s="44">
        <v>199</v>
      </c>
      <c r="E21" s="44">
        <v>171</v>
      </c>
    </row>
    <row r="22" spans="2:5" ht="15.75" thickBot="1" x14ac:dyDescent="0.3">
      <c r="B22" s="171" t="s">
        <v>157</v>
      </c>
      <c r="C22" s="171"/>
      <c r="D22" s="44">
        <v>155</v>
      </c>
      <c r="E22" s="44">
        <v>161</v>
      </c>
    </row>
    <row r="23" spans="2:5" ht="15.75" thickBot="1" x14ac:dyDescent="0.3">
      <c r="B23" s="171" t="s">
        <v>158</v>
      </c>
      <c r="C23" s="171"/>
      <c r="D23" s="44">
        <v>160</v>
      </c>
      <c r="E23" s="44">
        <v>154</v>
      </c>
    </row>
    <row r="24" spans="2:5" ht="15.75" thickBot="1" x14ac:dyDescent="0.3">
      <c r="B24" s="171" t="s">
        <v>159</v>
      </c>
      <c r="C24" s="171"/>
      <c r="D24" s="44">
        <v>141</v>
      </c>
      <c r="E24" s="44">
        <v>130</v>
      </c>
    </row>
    <row r="25" spans="2:5" ht="15.75" thickBot="1" x14ac:dyDescent="0.3">
      <c r="B25" s="171" t="s">
        <v>160</v>
      </c>
      <c r="C25" s="171"/>
      <c r="D25" s="44">
        <v>139</v>
      </c>
      <c r="E25" s="44">
        <v>124</v>
      </c>
    </row>
    <row r="26" spans="2:5" ht="15.75" thickBot="1" x14ac:dyDescent="0.3">
      <c r="B26" s="171" t="s">
        <v>161</v>
      </c>
      <c r="C26" s="171"/>
      <c r="D26" s="44">
        <v>122</v>
      </c>
      <c r="E26" s="44">
        <v>114</v>
      </c>
    </row>
    <row r="27" spans="2:5" ht="15.75" thickBot="1" x14ac:dyDescent="0.3">
      <c r="B27" s="171" t="s">
        <v>162</v>
      </c>
      <c r="C27" s="171"/>
      <c r="D27" s="44">
        <v>101</v>
      </c>
      <c r="E27" s="44">
        <v>94</v>
      </c>
    </row>
    <row r="28" spans="2:5" ht="15.75" thickBot="1" x14ac:dyDescent="0.3">
      <c r="B28" s="171" t="s">
        <v>163</v>
      </c>
      <c r="C28" s="171"/>
      <c r="D28" s="44">
        <v>78</v>
      </c>
      <c r="E28" s="44">
        <v>91</v>
      </c>
    </row>
    <row r="29" spans="2:5" ht="15.75" thickBot="1" x14ac:dyDescent="0.3">
      <c r="B29" s="171" t="s">
        <v>164</v>
      </c>
      <c r="C29" s="171"/>
      <c r="D29" s="44">
        <v>95</v>
      </c>
      <c r="E29" s="44">
        <v>88</v>
      </c>
    </row>
  </sheetData>
  <mergeCells count="27">
    <mergeCell ref="B8:C8"/>
    <mergeCell ref="B2:E2"/>
    <mergeCell ref="B4:C4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0"/>
  <sheetViews>
    <sheetView showGridLines="0" workbookViewId="0"/>
  </sheetViews>
  <sheetFormatPr baseColWidth="10" defaultRowHeight="15" x14ac:dyDescent="0.25"/>
  <cols>
    <col min="1" max="1" width="0.7109375" customWidth="1"/>
    <col min="2" max="2" width="31.140625" customWidth="1"/>
    <col min="3" max="3" width="20.42578125" customWidth="1"/>
    <col min="4" max="4" width="17.140625" customWidth="1"/>
    <col min="5" max="5" width="16.5703125" customWidth="1"/>
  </cols>
  <sheetData>
    <row r="1" spans="2:5" ht="3.75" customHeight="1" x14ac:dyDescent="0.25"/>
    <row r="2" spans="2:5" ht="38.25" customHeight="1" x14ac:dyDescent="0.25">
      <c r="B2" s="173" t="s">
        <v>687</v>
      </c>
      <c r="C2" s="173"/>
      <c r="D2" s="173"/>
      <c r="E2" s="173"/>
    </row>
    <row r="4" spans="2:5" s="94" customFormat="1" ht="15.75" thickBot="1" x14ac:dyDescent="0.3"/>
    <row r="5" spans="2:5" ht="15.75" thickBot="1" x14ac:dyDescent="0.3">
      <c r="B5" s="106" t="s">
        <v>165</v>
      </c>
      <c r="C5" s="106" t="s">
        <v>3</v>
      </c>
      <c r="D5" s="106" t="s">
        <v>112</v>
      </c>
      <c r="E5" s="106" t="s">
        <v>113</v>
      </c>
    </row>
    <row r="6" spans="2:5" ht="15.75" thickBot="1" x14ac:dyDescent="0.3">
      <c r="B6" s="107" t="s">
        <v>166</v>
      </c>
      <c r="C6" s="108">
        <v>47</v>
      </c>
      <c r="D6" s="108">
        <v>43</v>
      </c>
      <c r="E6" s="108">
        <v>32</v>
      </c>
    </row>
    <row r="7" spans="2:5" ht="15.75" thickBot="1" x14ac:dyDescent="0.3">
      <c r="B7" s="107" t="s">
        <v>167</v>
      </c>
      <c r="C7" s="108">
        <v>476</v>
      </c>
      <c r="D7" s="108">
        <v>425</v>
      </c>
      <c r="E7" s="108">
        <v>317</v>
      </c>
    </row>
    <row r="8" spans="2:5" ht="15.75" thickBot="1" x14ac:dyDescent="0.3">
      <c r="B8" s="107" t="s">
        <v>168</v>
      </c>
      <c r="C8" s="108">
        <v>740</v>
      </c>
      <c r="D8" s="108">
        <v>721</v>
      </c>
      <c r="E8" s="108">
        <v>555</v>
      </c>
    </row>
    <row r="9" spans="2:5" ht="15.75" thickBot="1" x14ac:dyDescent="0.3">
      <c r="B9" s="107" t="s">
        <v>169</v>
      </c>
      <c r="C9" s="108">
        <v>1019</v>
      </c>
      <c r="D9" s="108">
        <v>986</v>
      </c>
      <c r="E9" s="108">
        <v>700</v>
      </c>
    </row>
    <row r="10" spans="2:5" ht="30.75" thickBot="1" x14ac:dyDescent="0.3">
      <c r="B10" s="107" t="s">
        <v>170</v>
      </c>
      <c r="C10" s="108">
        <v>3</v>
      </c>
      <c r="D10" s="108">
        <v>3</v>
      </c>
      <c r="E10" s="108">
        <v>2</v>
      </c>
    </row>
    <row r="11" spans="2:5" ht="15.75" thickBot="1" x14ac:dyDescent="0.3">
      <c r="B11" s="109" t="s">
        <v>11</v>
      </c>
      <c r="C11" s="110">
        <v>2285</v>
      </c>
      <c r="D11" s="110">
        <v>2178</v>
      </c>
      <c r="E11" s="110">
        <v>1606</v>
      </c>
    </row>
    <row r="14" spans="2:5" ht="18.75" customHeight="1" x14ac:dyDescent="0.25">
      <c r="B14" s="152" t="s">
        <v>688</v>
      </c>
      <c r="C14" s="152"/>
    </row>
    <row r="15" spans="2:5" ht="15.75" thickBot="1" x14ac:dyDescent="0.3"/>
    <row r="16" spans="2:5" ht="15.75" thickBot="1" x14ac:dyDescent="0.3">
      <c r="B16" s="174" t="s">
        <v>1</v>
      </c>
      <c r="C16" s="175"/>
    </row>
    <row r="17" spans="2:3" ht="15.75" thickBot="1" x14ac:dyDescent="0.3">
      <c r="B17" s="111" t="s">
        <v>187</v>
      </c>
      <c r="C17" s="111" t="s">
        <v>188</v>
      </c>
    </row>
    <row r="18" spans="2:3" ht="15.75" thickBot="1" x14ac:dyDescent="0.3">
      <c r="B18" s="112" t="s">
        <v>189</v>
      </c>
      <c r="C18" s="113">
        <v>2</v>
      </c>
    </row>
    <row r="19" spans="2:3" ht="15.75" thickBot="1" x14ac:dyDescent="0.3">
      <c r="B19" s="112" t="s">
        <v>190</v>
      </c>
      <c r="C19" s="114">
        <v>12</v>
      </c>
    </row>
    <row r="20" spans="2:3" ht="15.75" thickBot="1" x14ac:dyDescent="0.3">
      <c r="B20" s="115" t="s">
        <v>11</v>
      </c>
      <c r="C20" s="113">
        <v>14</v>
      </c>
    </row>
  </sheetData>
  <mergeCells count="3">
    <mergeCell ref="B2:E2"/>
    <mergeCell ref="B14:C14"/>
    <mergeCell ref="B16:C1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4"/>
  <sheetViews>
    <sheetView showGridLines="0" workbookViewId="0"/>
  </sheetViews>
  <sheetFormatPr baseColWidth="10" defaultRowHeight="15" x14ac:dyDescent="0.25"/>
  <cols>
    <col min="1" max="1" width="0.7109375" customWidth="1"/>
    <col min="2" max="2" width="58.140625" customWidth="1"/>
    <col min="3" max="3" width="18.140625" customWidth="1"/>
  </cols>
  <sheetData>
    <row r="1" spans="2:3" ht="3.75" customHeight="1" x14ac:dyDescent="0.25"/>
    <row r="2" spans="2:3" ht="15.75" x14ac:dyDescent="0.25">
      <c r="B2" s="152" t="s">
        <v>689</v>
      </c>
      <c r="C2" s="152"/>
    </row>
    <row r="3" spans="2:3" ht="15.75" thickBot="1" x14ac:dyDescent="0.3">
      <c r="B3" s="33"/>
      <c r="C3" s="33"/>
    </row>
    <row r="4" spans="2:3" ht="15.75" thickBot="1" x14ac:dyDescent="0.3">
      <c r="B4" s="116" t="s">
        <v>171</v>
      </c>
      <c r="C4" s="95" t="s">
        <v>112</v>
      </c>
    </row>
    <row r="5" spans="2:3" ht="15.75" thickBot="1" x14ac:dyDescent="0.3">
      <c r="B5" s="40" t="s">
        <v>172</v>
      </c>
      <c r="C5" s="129">
        <v>57</v>
      </c>
    </row>
    <row r="6" spans="2:3" ht="15.75" thickBot="1" x14ac:dyDescent="0.3">
      <c r="B6" s="40" t="s">
        <v>173</v>
      </c>
      <c r="C6" s="129">
        <v>1178</v>
      </c>
    </row>
    <row r="7" spans="2:3" ht="15.75" thickBot="1" x14ac:dyDescent="0.3">
      <c r="B7" s="40" t="s">
        <v>174</v>
      </c>
      <c r="C7" s="129">
        <v>468</v>
      </c>
    </row>
    <row r="8" spans="2:3" ht="15.75" thickBot="1" x14ac:dyDescent="0.3">
      <c r="B8" s="40" t="s">
        <v>175</v>
      </c>
      <c r="C8" s="129">
        <v>221</v>
      </c>
    </row>
    <row r="9" spans="2:3" ht="15.75" thickBot="1" x14ac:dyDescent="0.3">
      <c r="B9" s="40" t="s">
        <v>176</v>
      </c>
      <c r="C9" s="122" t="s">
        <v>667</v>
      </c>
    </row>
    <row r="10" spans="2:3" ht="15.75" thickBot="1" x14ac:dyDescent="0.3">
      <c r="B10" s="117" t="s">
        <v>177</v>
      </c>
      <c r="C10" s="129">
        <v>14</v>
      </c>
    </row>
    <row r="11" spans="2:3" ht="15.75" thickBot="1" x14ac:dyDescent="0.3">
      <c r="B11" s="118" t="s">
        <v>178</v>
      </c>
      <c r="C11" s="122" t="s">
        <v>667</v>
      </c>
    </row>
    <row r="12" spans="2:3" ht="15.75" thickBot="1" x14ac:dyDescent="0.3">
      <c r="B12" s="40" t="s">
        <v>179</v>
      </c>
      <c r="C12" s="122" t="s">
        <v>667</v>
      </c>
    </row>
    <row r="13" spans="2:3" ht="15.75" thickBot="1" x14ac:dyDescent="0.3">
      <c r="B13" s="40" t="s">
        <v>180</v>
      </c>
      <c r="C13" s="129">
        <v>233</v>
      </c>
    </row>
    <row r="14" spans="2:3" ht="15.75" thickBot="1" x14ac:dyDescent="0.3">
      <c r="B14" s="119" t="s">
        <v>11</v>
      </c>
      <c r="C14" s="130">
        <v>2178</v>
      </c>
    </row>
    <row r="16" spans="2:3" ht="15.75" x14ac:dyDescent="0.25">
      <c r="B16" s="152" t="s">
        <v>690</v>
      </c>
      <c r="C16" s="152"/>
    </row>
    <row r="17" spans="2:3" ht="15.75" thickBot="1" x14ac:dyDescent="0.3"/>
    <row r="18" spans="2:3" ht="15.75" thickBot="1" x14ac:dyDescent="0.3">
      <c r="B18" s="120" t="s">
        <v>181</v>
      </c>
      <c r="C18" s="121" t="s">
        <v>112</v>
      </c>
    </row>
    <row r="19" spans="2:3" ht="15.75" thickBot="1" x14ac:dyDescent="0.3">
      <c r="B19" s="40" t="s">
        <v>182</v>
      </c>
      <c r="C19" s="36">
        <v>272</v>
      </c>
    </row>
    <row r="20" spans="2:3" ht="15.75" thickBot="1" x14ac:dyDescent="0.3">
      <c r="B20" s="40" t="s">
        <v>183</v>
      </c>
      <c r="C20" s="36">
        <v>24</v>
      </c>
    </row>
    <row r="21" spans="2:3" ht="15.75" thickBot="1" x14ac:dyDescent="0.3">
      <c r="B21" s="40" t="s">
        <v>184</v>
      </c>
      <c r="C21" s="36">
        <v>33</v>
      </c>
    </row>
    <row r="22" spans="2:3" ht="15.75" thickBot="1" x14ac:dyDescent="0.3">
      <c r="B22" s="40" t="s">
        <v>185</v>
      </c>
      <c r="C22" s="36">
        <v>20</v>
      </c>
    </row>
    <row r="23" spans="2:3" ht="15.75" thickBot="1" x14ac:dyDescent="0.3">
      <c r="B23" s="40" t="s">
        <v>186</v>
      </c>
      <c r="C23" s="36">
        <v>1829</v>
      </c>
    </row>
    <row r="24" spans="2:3" ht="15.75" thickBot="1" x14ac:dyDescent="0.3">
      <c r="B24" s="45" t="s">
        <v>11</v>
      </c>
      <c r="C24" s="37">
        <v>2178</v>
      </c>
    </row>
  </sheetData>
  <mergeCells count="2">
    <mergeCell ref="B2:C2"/>
    <mergeCell ref="B16:C1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showGridLines="0" workbookViewId="0"/>
  </sheetViews>
  <sheetFormatPr baseColWidth="10" defaultRowHeight="15" x14ac:dyDescent="0.25"/>
  <cols>
    <col min="1" max="1" width="0.7109375" customWidth="1"/>
    <col min="2" max="2" width="19.140625" customWidth="1"/>
    <col min="3" max="3" width="19.7109375" customWidth="1"/>
    <col min="4" max="4" width="22.5703125" customWidth="1"/>
    <col min="5" max="5" width="17.140625" customWidth="1"/>
  </cols>
  <sheetData>
    <row r="1" spans="2:4" ht="3.75" customHeight="1" x14ac:dyDescent="0.25"/>
    <row r="2" spans="2:4" ht="35.25" customHeight="1" x14ac:dyDescent="0.25">
      <c r="B2" s="173" t="s">
        <v>691</v>
      </c>
      <c r="C2" s="173"/>
      <c r="D2" s="173"/>
    </row>
    <row r="3" spans="2:4" ht="15.75" thickBot="1" x14ac:dyDescent="0.3"/>
    <row r="4" spans="2:4" ht="30.75" thickBot="1" x14ac:dyDescent="0.3">
      <c r="B4" s="38" t="s">
        <v>191</v>
      </c>
      <c r="C4" s="38" t="s">
        <v>192</v>
      </c>
      <c r="D4" s="38" t="s">
        <v>193</v>
      </c>
    </row>
    <row r="5" spans="2:4" ht="15.75" thickBot="1" x14ac:dyDescent="0.3">
      <c r="B5" s="40" t="s">
        <v>6</v>
      </c>
      <c r="C5" s="36">
        <v>186</v>
      </c>
      <c r="D5" s="36">
        <v>86</v>
      </c>
    </row>
    <row r="6" spans="2:4" ht="15.75" thickBot="1" x14ac:dyDescent="0.3">
      <c r="B6" s="40" t="s">
        <v>7</v>
      </c>
      <c r="C6" s="36">
        <v>686</v>
      </c>
      <c r="D6" s="36">
        <v>291</v>
      </c>
    </row>
    <row r="7" spans="2:4" ht="15.75" thickBot="1" x14ac:dyDescent="0.3">
      <c r="B7" s="40" t="s">
        <v>8</v>
      </c>
      <c r="C7" s="36">
        <v>917</v>
      </c>
      <c r="D7" s="36">
        <v>357</v>
      </c>
    </row>
    <row r="8" spans="2:4" ht="15.75" thickBot="1" x14ac:dyDescent="0.3">
      <c r="B8" s="40" t="s">
        <v>9</v>
      </c>
      <c r="C8" s="36">
        <v>993</v>
      </c>
      <c r="D8" s="36">
        <v>357</v>
      </c>
    </row>
    <row r="9" spans="2:4" ht="15.75" thickBot="1" x14ac:dyDescent="0.3">
      <c r="B9" s="40" t="s">
        <v>10</v>
      </c>
      <c r="C9" s="36">
        <v>268</v>
      </c>
      <c r="D9" s="36">
        <v>100</v>
      </c>
    </row>
    <row r="10" spans="2:4" ht="15.75" thickBot="1" x14ac:dyDescent="0.3">
      <c r="B10" s="45" t="s">
        <v>11</v>
      </c>
      <c r="C10" s="37">
        <v>3050</v>
      </c>
      <c r="D10" s="37">
        <v>1191</v>
      </c>
    </row>
    <row r="11" spans="2:4" x14ac:dyDescent="0.25">
      <c r="B11" s="27" t="s">
        <v>194</v>
      </c>
    </row>
    <row r="12" spans="2:4" s="93" customFormat="1" x14ac:dyDescent="0.25">
      <c r="B12" s="27"/>
    </row>
    <row r="13" spans="2:4" s="93" customFormat="1" ht="15.75" x14ac:dyDescent="0.25">
      <c r="B13" s="173" t="s">
        <v>693</v>
      </c>
      <c r="C13" s="173"/>
      <c r="D13" s="173"/>
    </row>
    <row r="14" spans="2:4" s="93" customFormat="1" ht="15.75" x14ac:dyDescent="0.25">
      <c r="B14" s="27"/>
      <c r="C14" s="97">
        <v>1165</v>
      </c>
    </row>
    <row r="15" spans="2:4" s="93" customFormat="1" x14ac:dyDescent="0.25">
      <c r="B15" s="27"/>
    </row>
    <row r="17" spans="2:6" ht="15.75" x14ac:dyDescent="0.25">
      <c r="B17" s="152" t="s">
        <v>692</v>
      </c>
      <c r="C17" s="152"/>
      <c r="D17" s="152"/>
      <c r="E17" s="152"/>
      <c r="F17" s="152"/>
    </row>
    <row r="18" spans="2:6" ht="15.75" thickBot="1" x14ac:dyDescent="0.3"/>
    <row r="19" spans="2:6" ht="30.75" thickBot="1" x14ac:dyDescent="0.3">
      <c r="B19" s="46" t="s">
        <v>191</v>
      </c>
      <c r="C19" s="46" t="s">
        <v>55</v>
      </c>
      <c r="D19" s="46" t="s">
        <v>56</v>
      </c>
      <c r="E19" s="46" t="s">
        <v>57</v>
      </c>
      <c r="F19" s="47" t="s">
        <v>11</v>
      </c>
    </row>
    <row r="20" spans="2:6" ht="15.75" thickBot="1" x14ac:dyDescent="0.3">
      <c r="B20" s="20" t="s">
        <v>6</v>
      </c>
      <c r="C20" s="21">
        <v>167</v>
      </c>
      <c r="D20" s="126" t="s">
        <v>667</v>
      </c>
      <c r="E20" s="21">
        <v>16</v>
      </c>
      <c r="F20" s="48">
        <v>186</v>
      </c>
    </row>
    <row r="21" spans="2:6" ht="15.75" thickBot="1" x14ac:dyDescent="0.3">
      <c r="B21" s="20" t="s">
        <v>7</v>
      </c>
      <c r="C21" s="21">
        <v>504</v>
      </c>
      <c r="D21" s="127">
        <v>26</v>
      </c>
      <c r="E21" s="21">
        <v>156</v>
      </c>
      <c r="F21" s="48">
        <v>686</v>
      </c>
    </row>
    <row r="22" spans="2:6" ht="15.75" thickBot="1" x14ac:dyDescent="0.3">
      <c r="B22" s="20" t="s">
        <v>8</v>
      </c>
      <c r="C22" s="21">
        <v>709</v>
      </c>
      <c r="D22" s="127">
        <v>21</v>
      </c>
      <c r="E22" s="21">
        <v>187</v>
      </c>
      <c r="F22" s="48">
        <v>917</v>
      </c>
    </row>
    <row r="23" spans="2:6" ht="15.75" thickBot="1" x14ac:dyDescent="0.3">
      <c r="B23" s="20" t="s">
        <v>9</v>
      </c>
      <c r="C23" s="21">
        <v>799</v>
      </c>
      <c r="D23" s="127">
        <v>36</v>
      </c>
      <c r="E23" s="21">
        <v>158</v>
      </c>
      <c r="F23" s="48">
        <v>993</v>
      </c>
    </row>
    <row r="24" spans="2:6" ht="15.75" thickBot="1" x14ac:dyDescent="0.3">
      <c r="B24" s="20" t="s">
        <v>10</v>
      </c>
      <c r="C24" s="21">
        <v>254</v>
      </c>
      <c r="D24" s="126" t="s">
        <v>667</v>
      </c>
      <c r="E24" s="21">
        <v>13</v>
      </c>
      <c r="F24" s="48">
        <v>268</v>
      </c>
    </row>
    <row r="25" spans="2:6" ht="15.75" thickBot="1" x14ac:dyDescent="0.3">
      <c r="B25" s="24" t="s">
        <v>11</v>
      </c>
      <c r="C25" s="48">
        <v>2433</v>
      </c>
      <c r="D25" s="128">
        <v>87</v>
      </c>
      <c r="E25" s="48">
        <v>530</v>
      </c>
      <c r="F25" s="48">
        <v>3050</v>
      </c>
    </row>
  </sheetData>
  <mergeCells count="3">
    <mergeCell ref="B2:D2"/>
    <mergeCell ref="B17:F17"/>
    <mergeCell ref="B13:D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7"/>
  <sheetViews>
    <sheetView showGridLines="0" workbookViewId="0"/>
  </sheetViews>
  <sheetFormatPr baseColWidth="10" defaultRowHeight="15" x14ac:dyDescent="0.25"/>
  <cols>
    <col min="1" max="1" width="0.7109375" customWidth="1"/>
    <col min="2" max="2" width="42.28515625" customWidth="1"/>
  </cols>
  <sheetData>
    <row r="1" spans="2:4" ht="3.75" customHeight="1" x14ac:dyDescent="0.25"/>
    <row r="2" spans="2:4" ht="36.75" customHeight="1" x14ac:dyDescent="0.25">
      <c r="B2" s="173" t="s">
        <v>694</v>
      </c>
      <c r="C2" s="173"/>
      <c r="D2" s="173"/>
    </row>
    <row r="3" spans="2:4" ht="15.75" thickBot="1" x14ac:dyDescent="0.3">
      <c r="B3" s="49"/>
      <c r="C3" s="50"/>
      <c r="D3" s="50"/>
    </row>
    <row r="4" spans="2:4" ht="15.75" thickBot="1" x14ac:dyDescent="0.3">
      <c r="B4" s="178" t="s">
        <v>195</v>
      </c>
      <c r="C4" s="178"/>
      <c r="D4" s="5" t="s">
        <v>192</v>
      </c>
    </row>
    <row r="5" spans="2:4" ht="15.75" thickBot="1" x14ac:dyDescent="0.3">
      <c r="B5" s="176" t="s">
        <v>13</v>
      </c>
      <c r="C5" s="176"/>
      <c r="D5" s="8">
        <v>7</v>
      </c>
    </row>
    <row r="6" spans="2:4" ht="15.75" thickBot="1" x14ac:dyDescent="0.3">
      <c r="B6" s="176" t="s">
        <v>16</v>
      </c>
      <c r="C6" s="176"/>
      <c r="D6" s="8">
        <v>33</v>
      </c>
    </row>
    <row r="7" spans="2:4" ht="15.75" thickBot="1" x14ac:dyDescent="0.3">
      <c r="B7" s="176" t="s">
        <v>17</v>
      </c>
      <c r="C7" s="176"/>
      <c r="D7" s="8">
        <v>6</v>
      </c>
    </row>
    <row r="8" spans="2:4" ht="15.75" thickBot="1" x14ac:dyDescent="0.3">
      <c r="B8" s="176" t="s">
        <v>18</v>
      </c>
      <c r="C8" s="176"/>
      <c r="D8" s="8">
        <v>70</v>
      </c>
    </row>
    <row r="9" spans="2:4" ht="15.75" thickBot="1" x14ac:dyDescent="0.3">
      <c r="B9" s="176" t="s">
        <v>19</v>
      </c>
      <c r="C9" s="176"/>
      <c r="D9" s="8">
        <v>9</v>
      </c>
    </row>
    <row r="10" spans="2:4" ht="15.75" thickBot="1" x14ac:dyDescent="0.3">
      <c r="B10" s="176" t="s">
        <v>22</v>
      </c>
      <c r="C10" s="176"/>
      <c r="D10" s="8">
        <v>10</v>
      </c>
    </row>
    <row r="11" spans="2:4" ht="15.75" thickBot="1" x14ac:dyDescent="0.3">
      <c r="B11" s="176" t="s">
        <v>23</v>
      </c>
      <c r="C11" s="176"/>
      <c r="D11" s="8">
        <v>93</v>
      </c>
    </row>
    <row r="12" spans="2:4" ht="15.75" thickBot="1" x14ac:dyDescent="0.3">
      <c r="B12" s="176" t="s">
        <v>24</v>
      </c>
      <c r="C12" s="176"/>
      <c r="D12" s="8">
        <v>32</v>
      </c>
    </row>
    <row r="13" spans="2:4" ht="15.75" thickBot="1" x14ac:dyDescent="0.3">
      <c r="B13" s="176" t="s">
        <v>25</v>
      </c>
      <c r="C13" s="176"/>
      <c r="D13" s="8">
        <v>13</v>
      </c>
    </row>
    <row r="14" spans="2:4" ht="15.75" thickBot="1" x14ac:dyDescent="0.3">
      <c r="B14" s="176" t="s">
        <v>26</v>
      </c>
      <c r="C14" s="176"/>
      <c r="D14" s="8">
        <v>17</v>
      </c>
    </row>
    <row r="15" spans="2:4" ht="15.75" thickBot="1" x14ac:dyDescent="0.3">
      <c r="B15" s="176" t="s">
        <v>27</v>
      </c>
      <c r="C15" s="176"/>
      <c r="D15" s="8">
        <v>2433</v>
      </c>
    </row>
    <row r="16" spans="2:4" ht="15.75" thickBot="1" x14ac:dyDescent="0.3">
      <c r="B16" s="176" t="s">
        <v>33</v>
      </c>
      <c r="C16" s="176"/>
      <c r="D16" s="8">
        <v>18</v>
      </c>
    </row>
    <row r="17" spans="2:5" ht="15.75" thickBot="1" x14ac:dyDescent="0.3">
      <c r="B17" s="176" t="s">
        <v>39</v>
      </c>
      <c r="C17" s="176"/>
      <c r="D17" s="8">
        <v>53</v>
      </c>
    </row>
    <row r="18" spans="2:5" ht="15.75" thickBot="1" x14ac:dyDescent="0.3">
      <c r="B18" s="176" t="s">
        <v>45</v>
      </c>
      <c r="C18" s="176"/>
      <c r="D18" s="8">
        <v>42</v>
      </c>
    </row>
    <row r="19" spans="2:5" ht="15.75" thickBot="1" x14ac:dyDescent="0.3">
      <c r="B19" s="176" t="s">
        <v>46</v>
      </c>
      <c r="C19" s="176"/>
      <c r="D19" s="8">
        <v>19</v>
      </c>
    </row>
    <row r="20" spans="2:5" ht="15.75" thickBot="1" x14ac:dyDescent="0.3">
      <c r="B20" s="176" t="s">
        <v>47</v>
      </c>
      <c r="C20" s="176"/>
      <c r="D20" s="8">
        <v>15</v>
      </c>
    </row>
    <row r="21" spans="2:5" ht="15.75" thickBot="1" x14ac:dyDescent="0.3">
      <c r="B21" s="176" t="s">
        <v>49</v>
      </c>
      <c r="C21" s="176"/>
      <c r="D21" s="8">
        <v>47</v>
      </c>
    </row>
    <row r="22" spans="2:5" ht="15.75" thickBot="1" x14ac:dyDescent="0.3">
      <c r="B22" s="176" t="s">
        <v>50</v>
      </c>
      <c r="C22" s="176"/>
      <c r="D22" s="8">
        <v>38</v>
      </c>
    </row>
    <row r="23" spans="2:5" ht="15.75" thickBot="1" x14ac:dyDescent="0.3">
      <c r="B23" s="176" t="s">
        <v>51</v>
      </c>
      <c r="C23" s="176"/>
      <c r="D23" s="8">
        <v>14</v>
      </c>
    </row>
    <row r="24" spans="2:5" ht="15.75" thickBot="1" x14ac:dyDescent="0.3">
      <c r="B24" s="176" t="s">
        <v>52</v>
      </c>
      <c r="C24" s="176"/>
      <c r="D24" s="8">
        <v>20</v>
      </c>
    </row>
    <row r="25" spans="2:5" ht="15.75" thickBot="1" x14ac:dyDescent="0.3">
      <c r="B25" s="176" t="s">
        <v>54</v>
      </c>
      <c r="C25" s="176"/>
      <c r="D25" s="8">
        <v>29</v>
      </c>
      <c r="E25" s="51"/>
    </row>
    <row r="26" spans="2:5" ht="15.75" thickBot="1" x14ac:dyDescent="0.3">
      <c r="B26" s="176" t="s">
        <v>196</v>
      </c>
      <c r="C26" s="176"/>
      <c r="D26" s="8">
        <v>32</v>
      </c>
    </row>
    <row r="27" spans="2:5" ht="15.75" thickBot="1" x14ac:dyDescent="0.3">
      <c r="B27" s="177" t="s">
        <v>11</v>
      </c>
      <c r="C27" s="177"/>
      <c r="D27" s="12">
        <v>3050</v>
      </c>
    </row>
  </sheetData>
  <mergeCells count="25">
    <mergeCell ref="B4:C4"/>
    <mergeCell ref="B5:C5"/>
    <mergeCell ref="B6:C6"/>
    <mergeCell ref="B2:D2"/>
    <mergeCell ref="B12:C12"/>
    <mergeCell ref="B13:C13"/>
    <mergeCell ref="B14:C14"/>
    <mergeCell ref="B15:C15"/>
    <mergeCell ref="B7:C7"/>
    <mergeCell ref="B8:C8"/>
    <mergeCell ref="B9:C9"/>
    <mergeCell ref="B10:C10"/>
    <mergeCell ref="B11:C11"/>
    <mergeCell ref="B18:C18"/>
    <mergeCell ref="B19:C19"/>
    <mergeCell ref="B20:C20"/>
    <mergeCell ref="B16:C16"/>
    <mergeCell ref="B17:C17"/>
    <mergeCell ref="B25:C25"/>
    <mergeCell ref="B27:C27"/>
    <mergeCell ref="B26:C26"/>
    <mergeCell ref="B21:C21"/>
    <mergeCell ref="B22:C22"/>
    <mergeCell ref="B23:C23"/>
    <mergeCell ref="B24:C24"/>
  </mergeCells>
  <pageMargins left="1.1599999999999999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0"/>
  <sheetViews>
    <sheetView showGridLines="0" workbookViewId="0"/>
  </sheetViews>
  <sheetFormatPr baseColWidth="10" defaultRowHeight="15" x14ac:dyDescent="0.25"/>
  <cols>
    <col min="1" max="1" width="0.7109375" customWidth="1"/>
    <col min="2" max="2" width="51" customWidth="1"/>
    <col min="3" max="3" width="12.28515625" bestFit="1" customWidth="1"/>
    <col min="4" max="4" width="2.7109375" customWidth="1"/>
    <col min="5" max="5" width="50.28515625" customWidth="1"/>
    <col min="6" max="6" width="12.28515625" customWidth="1"/>
  </cols>
  <sheetData>
    <row r="1" spans="2:4" ht="3.75" customHeight="1" x14ac:dyDescent="0.25"/>
    <row r="2" spans="2:4" ht="29.25" customHeight="1" x14ac:dyDescent="0.25">
      <c r="B2" s="173" t="s">
        <v>695</v>
      </c>
      <c r="C2" s="173"/>
      <c r="D2" s="53"/>
    </row>
    <row r="3" spans="2:4" s="34" customFormat="1" ht="15.75" thickBot="1" x14ac:dyDescent="0.3">
      <c r="B3" s="33"/>
      <c r="C3" s="33"/>
      <c r="D3" s="33"/>
    </row>
    <row r="4" spans="2:4" ht="15.75" thickBot="1" x14ac:dyDescent="0.3">
      <c r="B4" s="52" t="s">
        <v>197</v>
      </c>
      <c r="C4" s="52" t="s">
        <v>198</v>
      </c>
    </row>
    <row r="5" spans="2:4" ht="15.75" thickBot="1" x14ac:dyDescent="0.3">
      <c r="B5" s="31" t="s">
        <v>93</v>
      </c>
      <c r="C5" s="28">
        <v>2096</v>
      </c>
    </row>
    <row r="6" spans="2:4" ht="15.75" thickBot="1" x14ac:dyDescent="0.3">
      <c r="B6" s="31" t="s">
        <v>94</v>
      </c>
      <c r="C6" s="28">
        <v>540</v>
      </c>
    </row>
    <row r="7" spans="2:4" ht="15.75" thickBot="1" x14ac:dyDescent="0.3">
      <c r="B7" s="31" t="s">
        <v>95</v>
      </c>
      <c r="C7" s="28">
        <v>235</v>
      </c>
    </row>
    <row r="8" spans="2:4" ht="15.75" thickBot="1" x14ac:dyDescent="0.3">
      <c r="B8" s="31" t="s">
        <v>96</v>
      </c>
      <c r="C8" s="28">
        <v>57</v>
      </c>
    </row>
    <row r="9" spans="2:4" ht="15.75" thickBot="1" x14ac:dyDescent="0.3">
      <c r="B9" s="31" t="s">
        <v>97</v>
      </c>
      <c r="C9" s="28">
        <v>122</v>
      </c>
    </row>
    <row r="10" spans="2:4" ht="15.75" thickBot="1" x14ac:dyDescent="0.3">
      <c r="B10" s="31" t="s">
        <v>11</v>
      </c>
      <c r="C10" s="28">
        <v>3050</v>
      </c>
    </row>
    <row r="12" spans="2:4" ht="28.5" customHeight="1" x14ac:dyDescent="0.25">
      <c r="B12" s="173" t="s">
        <v>696</v>
      </c>
      <c r="C12" s="173"/>
    </row>
    <row r="13" spans="2:4" ht="15.75" thickBot="1" x14ac:dyDescent="0.3"/>
    <row r="14" spans="2:4" ht="15.75" thickBot="1" x14ac:dyDescent="0.3">
      <c r="B14" s="52" t="s">
        <v>199</v>
      </c>
      <c r="C14" s="52" t="s">
        <v>198</v>
      </c>
    </row>
    <row r="15" spans="2:4" ht="15.75" thickBot="1" x14ac:dyDescent="0.3">
      <c r="B15" s="31" t="s">
        <v>93</v>
      </c>
      <c r="C15" s="28">
        <v>2173</v>
      </c>
    </row>
    <row r="16" spans="2:4" ht="15.75" thickBot="1" x14ac:dyDescent="0.3">
      <c r="B16" s="31" t="s">
        <v>94</v>
      </c>
      <c r="C16" s="28">
        <v>364</v>
      </c>
    </row>
    <row r="17" spans="2:3" ht="15.75" thickBot="1" x14ac:dyDescent="0.3">
      <c r="B17" s="31" t="s">
        <v>95</v>
      </c>
      <c r="C17" s="28">
        <v>239</v>
      </c>
    </row>
    <row r="18" spans="2:3" ht="15.75" thickBot="1" x14ac:dyDescent="0.3">
      <c r="B18" s="31" t="s">
        <v>96</v>
      </c>
      <c r="C18" s="28">
        <v>148</v>
      </c>
    </row>
    <row r="19" spans="2:3" ht="15.75" thickBot="1" x14ac:dyDescent="0.3">
      <c r="B19" s="31" t="s">
        <v>97</v>
      </c>
      <c r="C19" s="28">
        <v>126</v>
      </c>
    </row>
    <row r="20" spans="2:3" ht="15.75" thickBot="1" x14ac:dyDescent="0.3">
      <c r="B20" s="31" t="s">
        <v>11</v>
      </c>
      <c r="C20" s="28">
        <v>3050</v>
      </c>
    </row>
  </sheetData>
  <mergeCells count="2">
    <mergeCell ref="B2:C2"/>
    <mergeCell ref="B12:C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3"/>
  <sheetViews>
    <sheetView showGridLines="0" workbookViewId="0"/>
  </sheetViews>
  <sheetFormatPr baseColWidth="10" defaultRowHeight="15" x14ac:dyDescent="0.25"/>
  <cols>
    <col min="1" max="1" width="0.7109375" customWidth="1"/>
    <col min="2" max="2" width="44.42578125" customWidth="1"/>
  </cols>
  <sheetData>
    <row r="1" spans="2:6" ht="3.75" customHeight="1" x14ac:dyDescent="0.25"/>
    <row r="2" spans="2:6" ht="39" customHeight="1" x14ac:dyDescent="0.25">
      <c r="B2" s="173" t="s">
        <v>697</v>
      </c>
      <c r="C2" s="173"/>
    </row>
    <row r="3" spans="2:6" ht="15.75" thickBot="1" x14ac:dyDescent="0.3"/>
    <row r="4" spans="2:6" ht="15.75" thickBot="1" x14ac:dyDescent="0.3">
      <c r="B4" s="16" t="s">
        <v>200</v>
      </c>
      <c r="C4" s="16" t="s">
        <v>192</v>
      </c>
    </row>
    <row r="5" spans="2:6" ht="15.75" thickBot="1" x14ac:dyDescent="0.3">
      <c r="B5" s="7" t="s">
        <v>183</v>
      </c>
      <c r="C5" s="8">
        <v>6</v>
      </c>
    </row>
    <row r="6" spans="2:6" ht="15.75" thickBot="1" x14ac:dyDescent="0.3">
      <c r="B6" s="7" t="s">
        <v>665</v>
      </c>
      <c r="C6" s="8">
        <v>108</v>
      </c>
    </row>
    <row r="7" spans="2:6" ht="15.75" thickBot="1" x14ac:dyDescent="0.3">
      <c r="B7" s="7" t="s">
        <v>186</v>
      </c>
      <c r="C7" s="8">
        <v>2936</v>
      </c>
    </row>
    <row r="8" spans="2:6" ht="15.75" thickBot="1" x14ac:dyDescent="0.3">
      <c r="B8" s="11" t="s">
        <v>11</v>
      </c>
      <c r="C8" s="12">
        <v>3050</v>
      </c>
    </row>
    <row r="11" spans="2:6" ht="18" customHeight="1" x14ac:dyDescent="0.25">
      <c r="B11" s="152" t="s">
        <v>698</v>
      </c>
      <c r="C11" s="152"/>
      <c r="D11" s="152"/>
      <c r="E11" s="152"/>
      <c r="F11" s="152"/>
    </row>
    <row r="12" spans="2:6" ht="15.75" thickBot="1" x14ac:dyDescent="0.3"/>
    <row r="13" spans="2:6" ht="15.75" thickBot="1" x14ac:dyDescent="0.3">
      <c r="B13" s="178" t="s">
        <v>622</v>
      </c>
      <c r="C13" s="178"/>
      <c r="D13" s="178"/>
      <c r="E13" s="178"/>
      <c r="F13" s="16" t="s">
        <v>192</v>
      </c>
    </row>
    <row r="14" spans="2:6" ht="15.75" thickBot="1" x14ac:dyDescent="0.3">
      <c r="B14" s="180" t="s">
        <v>623</v>
      </c>
      <c r="C14" s="180"/>
      <c r="D14" s="180"/>
      <c r="E14" s="180"/>
      <c r="F14" s="122" t="s">
        <v>667</v>
      </c>
    </row>
    <row r="15" spans="2:6" ht="15.75" thickBot="1" x14ac:dyDescent="0.3">
      <c r="B15" s="180" t="s">
        <v>624</v>
      </c>
      <c r="C15" s="180"/>
      <c r="D15" s="180"/>
      <c r="E15" s="180"/>
      <c r="F15" s="66">
        <v>34</v>
      </c>
    </row>
    <row r="16" spans="2:6" ht="15.75" thickBot="1" x14ac:dyDescent="0.3">
      <c r="B16" s="180" t="s">
        <v>625</v>
      </c>
      <c r="C16" s="180"/>
      <c r="D16" s="180"/>
      <c r="E16" s="180"/>
      <c r="F16" s="66">
        <v>216</v>
      </c>
    </row>
    <row r="17" spans="2:6" ht="15.75" thickBot="1" x14ac:dyDescent="0.3">
      <c r="B17" s="180" t="s">
        <v>626</v>
      </c>
      <c r="C17" s="180"/>
      <c r="D17" s="180"/>
      <c r="E17" s="180"/>
      <c r="F17" s="122" t="s">
        <v>667</v>
      </c>
    </row>
    <row r="18" spans="2:6" ht="15.75" thickBot="1" x14ac:dyDescent="0.3">
      <c r="B18" s="180" t="s">
        <v>627</v>
      </c>
      <c r="C18" s="180"/>
      <c r="D18" s="180"/>
      <c r="E18" s="180"/>
      <c r="F18" s="66">
        <v>13</v>
      </c>
    </row>
    <row r="19" spans="2:6" ht="15.75" thickBot="1" x14ac:dyDescent="0.3">
      <c r="B19" s="180" t="s">
        <v>628</v>
      </c>
      <c r="C19" s="180"/>
      <c r="D19" s="180"/>
      <c r="E19" s="180"/>
      <c r="F19" s="122" t="s">
        <v>667</v>
      </c>
    </row>
    <row r="20" spans="2:6" ht="15.75" thickBot="1" x14ac:dyDescent="0.3">
      <c r="B20" s="180" t="s">
        <v>629</v>
      </c>
      <c r="C20" s="180"/>
      <c r="D20" s="180"/>
      <c r="E20" s="180"/>
      <c r="F20" s="66">
        <v>134</v>
      </c>
    </row>
    <row r="21" spans="2:6" ht="15.75" thickBot="1" x14ac:dyDescent="0.3">
      <c r="B21" s="180" t="s">
        <v>630</v>
      </c>
      <c r="C21" s="180"/>
      <c r="D21" s="180"/>
      <c r="E21" s="180"/>
      <c r="F21" s="66">
        <v>1098</v>
      </c>
    </row>
    <row r="22" spans="2:6" ht="15.75" thickBot="1" x14ac:dyDescent="0.3">
      <c r="B22" s="180" t="s">
        <v>631</v>
      </c>
      <c r="C22" s="180"/>
      <c r="D22" s="180"/>
      <c r="E22" s="180"/>
      <c r="F22" s="122" t="s">
        <v>667</v>
      </c>
    </row>
    <row r="23" spans="2:6" ht="15.75" thickBot="1" x14ac:dyDescent="0.3">
      <c r="B23" s="180" t="s">
        <v>632</v>
      </c>
      <c r="C23" s="180"/>
      <c r="D23" s="180"/>
      <c r="E23" s="180"/>
      <c r="F23" s="66">
        <v>6</v>
      </c>
    </row>
    <row r="24" spans="2:6" ht="15.75" thickBot="1" x14ac:dyDescent="0.3">
      <c r="B24" s="180" t="s">
        <v>633</v>
      </c>
      <c r="C24" s="180"/>
      <c r="D24" s="180"/>
      <c r="E24" s="180"/>
      <c r="F24" s="122" t="s">
        <v>667</v>
      </c>
    </row>
    <row r="25" spans="2:6" ht="15.75" thickBot="1" x14ac:dyDescent="0.3">
      <c r="B25" s="180" t="s">
        <v>634</v>
      </c>
      <c r="C25" s="180"/>
      <c r="D25" s="180"/>
      <c r="E25" s="180"/>
      <c r="F25" s="122" t="s">
        <v>667</v>
      </c>
    </row>
    <row r="26" spans="2:6" ht="15.75" thickBot="1" x14ac:dyDescent="0.3">
      <c r="B26" s="180" t="s">
        <v>635</v>
      </c>
      <c r="C26" s="180"/>
      <c r="D26" s="180"/>
      <c r="E26" s="180"/>
      <c r="F26" s="66">
        <v>8</v>
      </c>
    </row>
    <row r="27" spans="2:6" ht="15.75" thickBot="1" x14ac:dyDescent="0.3">
      <c r="B27" s="180" t="s">
        <v>636</v>
      </c>
      <c r="C27" s="180"/>
      <c r="D27" s="180"/>
      <c r="E27" s="180"/>
      <c r="F27" s="122" t="s">
        <v>667</v>
      </c>
    </row>
    <row r="28" spans="2:6" ht="15.75" thickBot="1" x14ac:dyDescent="0.3">
      <c r="B28" s="180" t="s">
        <v>637</v>
      </c>
      <c r="C28" s="180"/>
      <c r="D28" s="180"/>
      <c r="E28" s="180"/>
      <c r="F28" s="122" t="s">
        <v>667</v>
      </c>
    </row>
    <row r="29" spans="2:6" ht="15.75" thickBot="1" x14ac:dyDescent="0.3">
      <c r="B29" s="180" t="s">
        <v>638</v>
      </c>
      <c r="C29" s="180"/>
      <c r="D29" s="180"/>
      <c r="E29" s="180"/>
      <c r="F29" s="122" t="s">
        <v>667</v>
      </c>
    </row>
    <row r="30" spans="2:6" ht="15.75" thickBot="1" x14ac:dyDescent="0.3">
      <c r="B30" s="180" t="s">
        <v>639</v>
      </c>
      <c r="C30" s="180"/>
      <c r="D30" s="180"/>
      <c r="E30" s="180"/>
      <c r="F30" s="66">
        <v>8</v>
      </c>
    </row>
    <row r="31" spans="2:6" ht="15.75" thickBot="1" x14ac:dyDescent="0.3">
      <c r="B31" s="180" t="s">
        <v>640</v>
      </c>
      <c r="C31" s="180"/>
      <c r="D31" s="180"/>
      <c r="E31" s="180"/>
      <c r="F31" s="122" t="s">
        <v>667</v>
      </c>
    </row>
    <row r="32" spans="2:6" ht="15.75" thickBot="1" x14ac:dyDescent="0.3">
      <c r="B32" s="180" t="s">
        <v>641</v>
      </c>
      <c r="C32" s="180"/>
      <c r="D32" s="180"/>
      <c r="E32" s="180"/>
      <c r="F32" s="66">
        <v>7</v>
      </c>
    </row>
    <row r="33" spans="2:6" ht="15.75" thickBot="1" x14ac:dyDescent="0.3">
      <c r="B33" s="180" t="s">
        <v>642</v>
      </c>
      <c r="C33" s="180"/>
      <c r="D33" s="180"/>
      <c r="E33" s="180"/>
      <c r="F33" s="66">
        <v>8</v>
      </c>
    </row>
    <row r="34" spans="2:6" ht="15.75" thickBot="1" x14ac:dyDescent="0.3">
      <c r="B34" s="180" t="s">
        <v>643</v>
      </c>
      <c r="C34" s="180"/>
      <c r="D34" s="180"/>
      <c r="E34" s="180"/>
      <c r="F34" s="66">
        <v>6</v>
      </c>
    </row>
    <row r="35" spans="2:6" ht="15.75" thickBot="1" x14ac:dyDescent="0.3">
      <c r="B35" s="180" t="s">
        <v>644</v>
      </c>
      <c r="C35" s="180"/>
      <c r="D35" s="180"/>
      <c r="E35" s="180"/>
      <c r="F35" s="122" t="s">
        <v>667</v>
      </c>
    </row>
    <row r="36" spans="2:6" ht="15.75" thickBot="1" x14ac:dyDescent="0.3">
      <c r="B36" s="180" t="s">
        <v>645</v>
      </c>
      <c r="C36" s="180"/>
      <c r="D36" s="180"/>
      <c r="E36" s="180"/>
      <c r="F36" s="66">
        <v>19</v>
      </c>
    </row>
    <row r="37" spans="2:6" ht="15.75" thickBot="1" x14ac:dyDescent="0.3">
      <c r="B37" s="180" t="s">
        <v>646</v>
      </c>
      <c r="C37" s="180"/>
      <c r="D37" s="180"/>
      <c r="E37" s="180"/>
      <c r="F37" s="66">
        <v>22</v>
      </c>
    </row>
    <row r="38" spans="2:6" ht="15.75" thickBot="1" x14ac:dyDescent="0.3">
      <c r="B38" s="180" t="s">
        <v>647</v>
      </c>
      <c r="C38" s="180"/>
      <c r="D38" s="180"/>
      <c r="E38" s="180"/>
      <c r="F38" s="66">
        <v>507</v>
      </c>
    </row>
    <row r="39" spans="2:6" ht="15.75" thickBot="1" x14ac:dyDescent="0.3">
      <c r="B39" s="180" t="s">
        <v>648</v>
      </c>
      <c r="C39" s="180"/>
      <c r="D39" s="180"/>
      <c r="E39" s="180"/>
      <c r="F39" s="66">
        <v>50</v>
      </c>
    </row>
    <row r="40" spans="2:6" ht="15.75" thickBot="1" x14ac:dyDescent="0.3">
      <c r="B40" s="180" t="s">
        <v>649</v>
      </c>
      <c r="C40" s="180"/>
      <c r="D40" s="180"/>
      <c r="E40" s="180"/>
      <c r="F40" s="66">
        <v>109</v>
      </c>
    </row>
    <row r="41" spans="2:6" ht="15.75" thickBot="1" x14ac:dyDescent="0.3">
      <c r="B41" s="180" t="s">
        <v>650</v>
      </c>
      <c r="C41" s="180"/>
      <c r="D41" s="180"/>
      <c r="E41" s="180"/>
      <c r="F41" s="66">
        <v>28</v>
      </c>
    </row>
    <row r="42" spans="2:6" ht="15.75" thickBot="1" x14ac:dyDescent="0.3">
      <c r="B42" s="180" t="s">
        <v>651</v>
      </c>
      <c r="C42" s="180"/>
      <c r="D42" s="180"/>
      <c r="E42" s="180"/>
      <c r="F42" s="66">
        <v>46</v>
      </c>
    </row>
    <row r="43" spans="2:6" ht="15.75" thickBot="1" x14ac:dyDescent="0.3">
      <c r="B43" s="180" t="s">
        <v>652</v>
      </c>
      <c r="C43" s="180"/>
      <c r="D43" s="180"/>
      <c r="E43" s="180"/>
      <c r="F43" s="66">
        <v>220</v>
      </c>
    </row>
    <row r="44" spans="2:6" ht="15.75" thickBot="1" x14ac:dyDescent="0.3">
      <c r="B44" s="180" t="s">
        <v>653</v>
      </c>
      <c r="C44" s="180"/>
      <c r="D44" s="180"/>
      <c r="E44" s="180"/>
      <c r="F44" s="66">
        <v>191</v>
      </c>
    </row>
    <row r="45" spans="2:6" ht="15.75" thickBot="1" x14ac:dyDescent="0.3">
      <c r="B45" s="180" t="s">
        <v>654</v>
      </c>
      <c r="C45" s="180"/>
      <c r="D45" s="180"/>
      <c r="E45" s="180"/>
      <c r="F45" s="66">
        <v>51</v>
      </c>
    </row>
    <row r="46" spans="2:6" ht="15.75" thickBot="1" x14ac:dyDescent="0.3">
      <c r="B46" s="180" t="s">
        <v>655</v>
      </c>
      <c r="C46" s="180"/>
      <c r="D46" s="180"/>
      <c r="E46" s="180"/>
      <c r="F46" s="122" t="s">
        <v>667</v>
      </c>
    </row>
    <row r="47" spans="2:6" ht="15.75" thickBot="1" x14ac:dyDescent="0.3">
      <c r="B47" s="180" t="s">
        <v>656</v>
      </c>
      <c r="C47" s="180"/>
      <c r="D47" s="180"/>
      <c r="E47" s="180"/>
      <c r="F47" s="122" t="s">
        <v>667</v>
      </c>
    </row>
    <row r="48" spans="2:6" ht="15.75" thickBot="1" x14ac:dyDescent="0.3">
      <c r="B48" s="180" t="s">
        <v>657</v>
      </c>
      <c r="C48" s="180"/>
      <c r="D48" s="180"/>
      <c r="E48" s="180"/>
      <c r="F48" s="66">
        <v>14</v>
      </c>
    </row>
    <row r="49" spans="2:6" ht="15.75" thickBot="1" x14ac:dyDescent="0.3">
      <c r="B49" s="180" t="s">
        <v>658</v>
      </c>
      <c r="C49" s="180"/>
      <c r="D49" s="180"/>
      <c r="E49" s="180"/>
      <c r="F49" s="66">
        <v>14</v>
      </c>
    </row>
    <row r="50" spans="2:6" ht="15.75" thickBot="1" x14ac:dyDescent="0.3">
      <c r="B50" s="180" t="s">
        <v>659</v>
      </c>
      <c r="C50" s="180"/>
      <c r="D50" s="180"/>
      <c r="E50" s="180"/>
      <c r="F50" s="122" t="s">
        <v>667</v>
      </c>
    </row>
    <row r="51" spans="2:6" ht="15.75" thickBot="1" x14ac:dyDescent="0.3">
      <c r="B51" s="180" t="s">
        <v>660</v>
      </c>
      <c r="C51" s="180"/>
      <c r="D51" s="180"/>
      <c r="E51" s="180"/>
      <c r="F51" s="66">
        <v>29</v>
      </c>
    </row>
    <row r="52" spans="2:6" ht="15.75" thickBot="1" x14ac:dyDescent="0.3">
      <c r="B52" s="180" t="s">
        <v>661</v>
      </c>
      <c r="C52" s="180"/>
      <c r="D52" s="180"/>
      <c r="E52" s="180"/>
      <c r="F52" s="66">
        <v>63</v>
      </c>
    </row>
    <row r="53" spans="2:6" ht="15.75" thickBot="1" x14ac:dyDescent="0.3">
      <c r="B53" s="179" t="s">
        <v>662</v>
      </c>
      <c r="C53" s="179"/>
      <c r="D53" s="179"/>
      <c r="E53" s="179"/>
      <c r="F53" s="67">
        <v>2936</v>
      </c>
    </row>
  </sheetData>
  <mergeCells count="43">
    <mergeCell ref="B22:E22"/>
    <mergeCell ref="B2:C2"/>
    <mergeCell ref="B11:F11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34:E34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46:E46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53:E53"/>
    <mergeCell ref="B47:E47"/>
    <mergeCell ref="B48:E48"/>
    <mergeCell ref="B49:E49"/>
    <mergeCell ref="B50:E50"/>
    <mergeCell ref="B51:E51"/>
    <mergeCell ref="B52:E5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0"/>
  <sheetViews>
    <sheetView showGridLines="0" workbookViewId="0"/>
  </sheetViews>
  <sheetFormatPr baseColWidth="10" defaultRowHeight="15" x14ac:dyDescent="0.25"/>
  <cols>
    <col min="1" max="1" width="0.7109375" customWidth="1"/>
    <col min="2" max="2" width="58.7109375" customWidth="1"/>
    <col min="6" max="6" width="15" customWidth="1"/>
  </cols>
  <sheetData>
    <row r="1" spans="2:6" ht="3.75" customHeight="1" x14ac:dyDescent="0.25"/>
    <row r="2" spans="2:6" ht="15.75" x14ac:dyDescent="0.25">
      <c r="B2" s="152" t="s">
        <v>699</v>
      </c>
      <c r="C2" s="152"/>
      <c r="D2" s="152"/>
      <c r="E2" s="152"/>
      <c r="F2" s="152"/>
    </row>
    <row r="3" spans="2:6" ht="15.75" x14ac:dyDescent="0.25">
      <c r="B3" s="152" t="s">
        <v>201</v>
      </c>
      <c r="C3" s="152"/>
      <c r="D3" s="152"/>
      <c r="E3" s="152"/>
      <c r="F3" s="152"/>
    </row>
    <row r="4" spans="2:6" ht="15.75" thickBot="1" x14ac:dyDescent="0.3"/>
    <row r="5" spans="2:6" ht="15.75" thickBot="1" x14ac:dyDescent="0.3">
      <c r="B5" s="182" t="s">
        <v>202</v>
      </c>
      <c r="C5" s="182"/>
      <c r="D5" s="182"/>
      <c r="E5" s="182"/>
      <c r="F5" s="16" t="s">
        <v>215</v>
      </c>
    </row>
    <row r="6" spans="2:6" ht="15.75" thickBot="1" x14ac:dyDescent="0.3">
      <c r="B6" s="181" t="s">
        <v>142</v>
      </c>
      <c r="C6" s="181"/>
      <c r="D6" s="181"/>
      <c r="E6" s="181"/>
      <c r="F6" s="55">
        <v>835</v>
      </c>
    </row>
    <row r="7" spans="2:6" ht="15.75" thickBot="1" x14ac:dyDescent="0.3">
      <c r="B7" s="181" t="s">
        <v>140</v>
      </c>
      <c r="C7" s="181"/>
      <c r="D7" s="181"/>
      <c r="E7" s="181"/>
      <c r="F7" s="55">
        <v>645</v>
      </c>
    </row>
    <row r="8" spans="2:6" ht="15.75" thickBot="1" x14ac:dyDescent="0.3">
      <c r="B8" s="181" t="s">
        <v>146</v>
      </c>
      <c r="C8" s="181"/>
      <c r="D8" s="181"/>
      <c r="E8" s="181"/>
      <c r="F8" s="55">
        <v>170</v>
      </c>
    </row>
    <row r="9" spans="2:6" ht="15.75" thickBot="1" x14ac:dyDescent="0.3">
      <c r="B9" s="181" t="s">
        <v>141</v>
      </c>
      <c r="C9" s="181"/>
      <c r="D9" s="181"/>
      <c r="E9" s="181"/>
      <c r="F9" s="55">
        <v>166</v>
      </c>
    </row>
    <row r="10" spans="2:6" ht="15.75" thickBot="1" x14ac:dyDescent="0.3">
      <c r="B10" s="181" t="s">
        <v>152</v>
      </c>
      <c r="C10" s="181"/>
      <c r="D10" s="181"/>
      <c r="E10" s="181"/>
      <c r="F10" s="55">
        <v>160</v>
      </c>
    </row>
    <row r="11" spans="2:6" ht="15.75" thickBot="1" x14ac:dyDescent="0.3">
      <c r="B11" s="181" t="s">
        <v>156</v>
      </c>
      <c r="C11" s="181"/>
      <c r="D11" s="181"/>
      <c r="E11" s="181"/>
      <c r="F11" s="55">
        <v>149</v>
      </c>
    </row>
    <row r="12" spans="2:6" ht="15.75" thickBot="1" x14ac:dyDescent="0.3">
      <c r="B12" s="181" t="s">
        <v>144</v>
      </c>
      <c r="C12" s="181"/>
      <c r="D12" s="181"/>
      <c r="E12" s="181"/>
      <c r="F12" s="55">
        <v>95</v>
      </c>
    </row>
    <row r="13" spans="2:6" ht="15.75" thickBot="1" x14ac:dyDescent="0.3">
      <c r="B13" s="181" t="s">
        <v>150</v>
      </c>
      <c r="C13" s="181"/>
      <c r="D13" s="181"/>
      <c r="E13" s="181"/>
      <c r="F13" s="55">
        <v>60</v>
      </c>
    </row>
    <row r="14" spans="2:6" ht="15.75" thickBot="1" x14ac:dyDescent="0.3">
      <c r="B14" s="181" t="s">
        <v>203</v>
      </c>
      <c r="C14" s="181"/>
      <c r="D14" s="181"/>
      <c r="E14" s="181"/>
      <c r="F14" s="55">
        <v>53</v>
      </c>
    </row>
    <row r="15" spans="2:6" ht="15.75" thickBot="1" x14ac:dyDescent="0.3">
      <c r="B15" s="181" t="s">
        <v>147</v>
      </c>
      <c r="C15" s="181"/>
      <c r="D15" s="181"/>
      <c r="E15" s="181"/>
      <c r="F15" s="55">
        <v>45</v>
      </c>
    </row>
    <row r="16" spans="2:6" ht="15.75" thickBot="1" x14ac:dyDescent="0.3">
      <c r="B16" s="181" t="s">
        <v>145</v>
      </c>
      <c r="C16" s="181"/>
      <c r="D16" s="181"/>
      <c r="E16" s="181"/>
      <c r="F16" s="55">
        <v>44</v>
      </c>
    </row>
    <row r="17" spans="2:6" ht="15.75" thickBot="1" x14ac:dyDescent="0.3">
      <c r="B17" s="181" t="s">
        <v>143</v>
      </c>
      <c r="C17" s="181"/>
      <c r="D17" s="181"/>
      <c r="E17" s="181"/>
      <c r="F17" s="55">
        <v>38</v>
      </c>
    </row>
    <row r="18" spans="2:6" ht="15.75" thickBot="1" x14ac:dyDescent="0.3">
      <c r="B18" s="181" t="s">
        <v>204</v>
      </c>
      <c r="C18" s="181"/>
      <c r="D18" s="181"/>
      <c r="E18" s="181"/>
      <c r="F18" s="55">
        <v>36</v>
      </c>
    </row>
    <row r="19" spans="2:6" ht="15.75" thickBot="1" x14ac:dyDescent="0.3">
      <c r="B19" s="181" t="s">
        <v>154</v>
      </c>
      <c r="C19" s="181"/>
      <c r="D19" s="181"/>
      <c r="E19" s="181"/>
      <c r="F19" s="55">
        <v>36</v>
      </c>
    </row>
    <row r="20" spans="2:6" ht="15.75" thickBot="1" x14ac:dyDescent="0.3">
      <c r="B20" s="181" t="s">
        <v>205</v>
      </c>
      <c r="C20" s="181"/>
      <c r="D20" s="181"/>
      <c r="E20" s="181"/>
      <c r="F20" s="55">
        <v>26</v>
      </c>
    </row>
    <row r="21" spans="2:6" ht="15.75" thickBot="1" x14ac:dyDescent="0.3">
      <c r="B21" s="181" t="s">
        <v>206</v>
      </c>
      <c r="C21" s="181"/>
      <c r="D21" s="181"/>
      <c r="E21" s="181"/>
      <c r="F21" s="55">
        <v>22</v>
      </c>
    </row>
    <row r="22" spans="2:6" ht="15.75" thickBot="1" x14ac:dyDescent="0.3">
      <c r="B22" s="181" t="s">
        <v>207</v>
      </c>
      <c r="C22" s="181"/>
      <c r="D22" s="181"/>
      <c r="E22" s="181"/>
      <c r="F22" s="55">
        <v>20</v>
      </c>
    </row>
    <row r="23" spans="2:6" ht="15.75" thickBot="1" x14ac:dyDescent="0.3">
      <c r="B23" s="181" t="s">
        <v>208</v>
      </c>
      <c r="C23" s="181"/>
      <c r="D23" s="181"/>
      <c r="E23" s="181"/>
      <c r="F23" s="55">
        <v>17</v>
      </c>
    </row>
    <row r="24" spans="2:6" ht="15.75" thickBot="1" x14ac:dyDescent="0.3">
      <c r="B24" s="181" t="s">
        <v>209</v>
      </c>
      <c r="C24" s="181"/>
      <c r="D24" s="181"/>
      <c r="E24" s="181"/>
      <c r="F24" s="55">
        <v>17</v>
      </c>
    </row>
    <row r="25" spans="2:6" ht="15.75" thickBot="1" x14ac:dyDescent="0.3">
      <c r="B25" s="181" t="s">
        <v>210</v>
      </c>
      <c r="C25" s="181"/>
      <c r="D25" s="181"/>
      <c r="E25" s="181"/>
      <c r="F25" s="55">
        <v>16</v>
      </c>
    </row>
    <row r="26" spans="2:6" ht="15.75" thickBot="1" x14ac:dyDescent="0.3">
      <c r="B26" s="181" t="s">
        <v>149</v>
      </c>
      <c r="C26" s="181"/>
      <c r="D26" s="181"/>
      <c r="E26" s="181"/>
      <c r="F26" s="55">
        <v>15</v>
      </c>
    </row>
    <row r="27" spans="2:6" ht="15.75" thickBot="1" x14ac:dyDescent="0.3">
      <c r="B27" s="181" t="s">
        <v>211</v>
      </c>
      <c r="C27" s="181"/>
      <c r="D27" s="181"/>
      <c r="E27" s="181"/>
      <c r="F27" s="55">
        <v>15</v>
      </c>
    </row>
    <row r="28" spans="2:6" ht="15.75" thickBot="1" x14ac:dyDescent="0.3">
      <c r="B28" s="181" t="s">
        <v>212</v>
      </c>
      <c r="C28" s="181"/>
      <c r="D28" s="181"/>
      <c r="E28" s="181"/>
      <c r="F28" s="55">
        <v>13</v>
      </c>
    </row>
    <row r="29" spans="2:6" ht="15.75" thickBot="1" x14ac:dyDescent="0.3">
      <c r="B29" s="181" t="s">
        <v>213</v>
      </c>
      <c r="C29" s="181"/>
      <c r="D29" s="181"/>
      <c r="E29" s="181"/>
      <c r="F29" s="55">
        <v>13</v>
      </c>
    </row>
    <row r="30" spans="2:6" ht="15.75" thickBot="1" x14ac:dyDescent="0.3">
      <c r="B30" s="181" t="s">
        <v>214</v>
      </c>
      <c r="C30" s="181"/>
      <c r="D30" s="181"/>
      <c r="E30" s="181"/>
      <c r="F30" s="55">
        <v>11</v>
      </c>
    </row>
  </sheetData>
  <mergeCells count="28">
    <mergeCell ref="B8:E8"/>
    <mergeCell ref="B2:F2"/>
    <mergeCell ref="B3:F3"/>
    <mergeCell ref="B5:E5"/>
    <mergeCell ref="B6:E6"/>
    <mergeCell ref="B7:E7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B26:E2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showGridLines="0" workbookViewId="0"/>
  </sheetViews>
  <sheetFormatPr baseColWidth="10" defaultRowHeight="15" x14ac:dyDescent="0.25"/>
  <cols>
    <col min="1" max="1" width="0.7109375" customWidth="1"/>
    <col min="2" max="2" width="46.140625" customWidth="1"/>
  </cols>
  <sheetData>
    <row r="1" spans="2:3" ht="3.75" customHeight="1" x14ac:dyDescent="0.25"/>
    <row r="2" spans="2:3" ht="39" customHeight="1" x14ac:dyDescent="0.25">
      <c r="B2" s="173" t="s">
        <v>700</v>
      </c>
      <c r="C2" s="173"/>
    </row>
    <row r="3" spans="2:3" ht="15.75" thickBot="1" x14ac:dyDescent="0.3"/>
    <row r="4" spans="2:3" ht="15.75" thickBot="1" x14ac:dyDescent="0.3">
      <c r="B4" s="96" t="s">
        <v>216</v>
      </c>
      <c r="C4" s="96" t="s">
        <v>192</v>
      </c>
    </row>
    <row r="5" spans="2:3" ht="15.75" thickBot="1" x14ac:dyDescent="0.3">
      <c r="B5" s="7" t="s">
        <v>221</v>
      </c>
      <c r="C5" s="8">
        <v>230</v>
      </c>
    </row>
    <row r="6" spans="2:3" ht="15.75" thickBot="1" x14ac:dyDescent="0.3">
      <c r="B6" s="7" t="s">
        <v>222</v>
      </c>
      <c r="C6" s="8">
        <v>406</v>
      </c>
    </row>
    <row r="7" spans="2:3" ht="15.75" thickBot="1" x14ac:dyDescent="0.3">
      <c r="B7" s="7" t="s">
        <v>217</v>
      </c>
      <c r="C7" s="8">
        <v>183</v>
      </c>
    </row>
    <row r="8" spans="2:3" ht="15.75" thickBot="1" x14ac:dyDescent="0.3">
      <c r="B8" s="11" t="s">
        <v>218</v>
      </c>
      <c r="C8" s="12">
        <v>819</v>
      </c>
    </row>
    <row r="9" spans="2:3" ht="15.75" thickBot="1" x14ac:dyDescent="0.3">
      <c r="B9" s="7" t="s">
        <v>223</v>
      </c>
      <c r="C9" s="8">
        <v>1098</v>
      </c>
    </row>
    <row r="10" spans="2:3" ht="15.75" thickBot="1" x14ac:dyDescent="0.3">
      <c r="B10" s="7" t="s">
        <v>224</v>
      </c>
      <c r="C10" s="8">
        <v>1133</v>
      </c>
    </row>
    <row r="11" spans="2:3" ht="15.75" thickBot="1" x14ac:dyDescent="0.3">
      <c r="B11" s="11" t="s">
        <v>219</v>
      </c>
      <c r="C11" s="12">
        <v>2231</v>
      </c>
    </row>
    <row r="12" spans="2:3" ht="15.75" thickBot="1" x14ac:dyDescent="0.3">
      <c r="B12" s="11" t="s">
        <v>220</v>
      </c>
      <c r="C12" s="12">
        <v>3050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showGridLines="0" workbookViewId="0"/>
  </sheetViews>
  <sheetFormatPr baseColWidth="10" defaultRowHeight="15" x14ac:dyDescent="0.25"/>
  <cols>
    <col min="1" max="1" width="0.85546875" style="56" customWidth="1"/>
    <col min="2" max="2" width="4.42578125" style="56" customWidth="1"/>
    <col min="3" max="3" width="29.42578125" style="56" bestFit="1" customWidth="1"/>
    <col min="4" max="7" width="11.42578125" style="56"/>
    <col min="8" max="8" width="30" style="56" customWidth="1"/>
    <col min="9" max="16384" width="11.42578125" style="56"/>
  </cols>
  <sheetData>
    <row r="1" spans="2:17" s="94" customFormat="1" ht="3" customHeight="1" x14ac:dyDescent="0.25"/>
    <row r="3" spans="2:17" ht="31.5" x14ac:dyDescent="0.5">
      <c r="B3" s="57" t="s">
        <v>242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2:17" ht="31.5" x14ac:dyDescent="0.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2:17" ht="31.5" x14ac:dyDescent="0.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7" s="60" customFormat="1" ht="18.75" x14ac:dyDescent="0.25">
      <c r="B6" s="145" t="s">
        <v>250</v>
      </c>
      <c r="C6" s="145"/>
      <c r="D6" s="145"/>
      <c r="E6" s="145"/>
      <c r="F6" s="145"/>
      <c r="G6" s="145"/>
      <c r="H6" s="145"/>
      <c r="I6" s="59"/>
      <c r="J6" s="59"/>
      <c r="K6" s="59"/>
      <c r="L6" s="59"/>
      <c r="M6" s="59"/>
      <c r="N6" s="59"/>
      <c r="O6" s="59"/>
      <c r="P6" s="59"/>
      <c r="Q6" s="59"/>
    </row>
    <row r="7" spans="2:17" s="60" customFormat="1" x14ac:dyDescent="0.25">
      <c r="C7" s="144" t="s">
        <v>243</v>
      </c>
      <c r="D7" s="144"/>
      <c r="E7" s="144"/>
      <c r="F7" s="144"/>
      <c r="G7" s="144"/>
      <c r="H7" s="144"/>
      <c r="I7" s="61"/>
      <c r="J7" s="61"/>
      <c r="K7" s="61"/>
      <c r="L7" s="61"/>
      <c r="M7" s="61"/>
      <c r="N7" s="61"/>
      <c r="O7" s="61"/>
      <c r="P7" s="61"/>
      <c r="Q7" s="61"/>
    </row>
    <row r="8" spans="2:17" s="60" customFormat="1" ht="15" customHeight="1" x14ac:dyDescent="0.25">
      <c r="C8" s="144" t="s">
        <v>244</v>
      </c>
      <c r="D8" s="144"/>
      <c r="E8" s="144"/>
      <c r="F8" s="144"/>
      <c r="G8" s="144"/>
      <c r="H8" s="144"/>
      <c r="I8" s="61"/>
      <c r="J8" s="61"/>
      <c r="K8" s="61"/>
      <c r="L8" s="61"/>
      <c r="M8" s="61"/>
      <c r="N8" s="61"/>
      <c r="O8" s="61"/>
      <c r="P8" s="61"/>
      <c r="Q8" s="61"/>
    </row>
    <row r="9" spans="2:17" s="60" customFormat="1" x14ac:dyDescent="0.25">
      <c r="C9" s="144" t="s">
        <v>245</v>
      </c>
      <c r="D9" s="144"/>
      <c r="E9" s="144"/>
      <c r="F9" s="144"/>
      <c r="G9" s="144"/>
      <c r="H9" s="144"/>
      <c r="I9" s="61"/>
      <c r="J9" s="61"/>
      <c r="K9" s="61"/>
      <c r="L9" s="61"/>
      <c r="M9" s="61"/>
      <c r="N9" s="61"/>
      <c r="O9" s="61"/>
      <c r="P9" s="61"/>
      <c r="Q9" s="61"/>
    </row>
    <row r="10" spans="2:17" s="60" customFormat="1" x14ac:dyDescent="0.25">
      <c r="C10" s="146" t="s">
        <v>246</v>
      </c>
      <c r="D10" s="144"/>
      <c r="E10" s="144"/>
      <c r="F10" s="144"/>
      <c r="G10" s="144"/>
      <c r="H10" s="144"/>
      <c r="I10" s="61"/>
      <c r="J10" s="61"/>
      <c r="K10" s="61"/>
      <c r="L10" s="61"/>
      <c r="M10" s="61"/>
      <c r="N10" s="61"/>
      <c r="O10" s="61"/>
      <c r="P10" s="61"/>
      <c r="Q10" s="61"/>
    </row>
    <row r="11" spans="2:17" s="60" customFormat="1" x14ac:dyDescent="0.25">
      <c r="C11" s="146" t="s">
        <v>247</v>
      </c>
      <c r="D11" s="144"/>
      <c r="E11" s="144"/>
      <c r="F11" s="144"/>
      <c r="G11" s="144"/>
      <c r="H11" s="144"/>
      <c r="I11" s="61"/>
      <c r="J11" s="61"/>
      <c r="K11" s="61"/>
      <c r="L11" s="61"/>
      <c r="M11" s="61"/>
      <c r="N11" s="61"/>
      <c r="O11" s="61"/>
      <c r="P11" s="61"/>
      <c r="Q11" s="61"/>
    </row>
    <row r="12" spans="2:17" s="60" customFormat="1" x14ac:dyDescent="0.25">
      <c r="C12" s="146" t="s">
        <v>248</v>
      </c>
      <c r="D12" s="144"/>
      <c r="E12" s="144"/>
      <c r="F12" s="144"/>
      <c r="G12" s="144"/>
      <c r="H12" s="144"/>
      <c r="I12" s="61"/>
      <c r="J12" s="61"/>
      <c r="K12" s="61"/>
      <c r="L12" s="61"/>
      <c r="M12" s="61"/>
      <c r="N12" s="61"/>
      <c r="O12" s="61"/>
      <c r="P12" s="61"/>
      <c r="Q12" s="61"/>
    </row>
    <row r="13" spans="2:17" s="60" customFormat="1" x14ac:dyDescent="0.25">
      <c r="C13" s="146" t="s">
        <v>249</v>
      </c>
      <c r="D13" s="144"/>
      <c r="E13" s="144"/>
      <c r="F13" s="144"/>
      <c r="G13" s="144"/>
      <c r="H13" s="144"/>
      <c r="I13" s="61"/>
      <c r="J13" s="61"/>
      <c r="K13" s="61"/>
      <c r="L13" s="61"/>
      <c r="M13" s="61"/>
      <c r="N13" s="61"/>
      <c r="O13" s="61"/>
      <c r="P13" s="61"/>
      <c r="Q13" s="61"/>
    </row>
    <row r="14" spans="2:17" s="60" customFormat="1" ht="18.75" x14ac:dyDescent="0.25">
      <c r="B14" s="145" t="s">
        <v>251</v>
      </c>
      <c r="C14" s="145"/>
      <c r="D14" s="145"/>
      <c r="E14" s="145"/>
      <c r="F14" s="145"/>
      <c r="G14" s="145"/>
      <c r="H14" s="145"/>
    </row>
    <row r="15" spans="2:17" s="60" customFormat="1" x14ac:dyDescent="0.25">
      <c r="C15" s="144" t="s">
        <v>252</v>
      </c>
      <c r="D15" s="144"/>
      <c r="E15" s="144"/>
      <c r="F15" s="144"/>
      <c r="G15" s="144"/>
      <c r="H15" s="144"/>
    </row>
    <row r="16" spans="2:17" s="60" customFormat="1" x14ac:dyDescent="0.25">
      <c r="C16" s="144" t="s">
        <v>253</v>
      </c>
      <c r="D16" s="144"/>
      <c r="E16" s="144"/>
      <c r="F16" s="144"/>
      <c r="G16" s="144"/>
      <c r="H16" s="144"/>
    </row>
    <row r="17" spans="2:8" s="60" customFormat="1" x14ac:dyDescent="0.25">
      <c r="C17" s="144" t="s">
        <v>254</v>
      </c>
      <c r="D17" s="144"/>
      <c r="E17" s="144"/>
      <c r="F17" s="144"/>
      <c r="G17" s="144"/>
      <c r="H17" s="144"/>
    </row>
    <row r="18" spans="2:8" s="60" customFormat="1" x14ac:dyDescent="0.25">
      <c r="C18" s="144" t="s">
        <v>255</v>
      </c>
      <c r="D18" s="144"/>
      <c r="E18" s="144"/>
      <c r="F18" s="144"/>
      <c r="G18" s="144"/>
      <c r="H18" s="144"/>
    </row>
    <row r="19" spans="2:8" s="60" customFormat="1" ht="18.75" x14ac:dyDescent="0.25">
      <c r="B19" s="145" t="s">
        <v>256</v>
      </c>
      <c r="C19" s="145"/>
      <c r="D19" s="145"/>
      <c r="E19" s="145"/>
      <c r="F19" s="145"/>
      <c r="G19" s="145"/>
      <c r="H19" s="145"/>
    </row>
    <row r="20" spans="2:8" s="60" customFormat="1" x14ac:dyDescent="0.25">
      <c r="C20" s="144" t="s">
        <v>257</v>
      </c>
      <c r="D20" s="144"/>
      <c r="E20" s="144"/>
      <c r="F20" s="144"/>
      <c r="G20" s="144"/>
      <c r="H20" s="144"/>
    </row>
    <row r="21" spans="2:8" s="60" customFormat="1" x14ac:dyDescent="0.25">
      <c r="C21" s="144" t="s">
        <v>258</v>
      </c>
      <c r="D21" s="144"/>
      <c r="E21" s="144"/>
      <c r="F21" s="144"/>
      <c r="G21" s="144"/>
      <c r="H21" s="144"/>
    </row>
    <row r="22" spans="2:8" s="60" customFormat="1" x14ac:dyDescent="0.25">
      <c r="C22" s="144" t="s">
        <v>259</v>
      </c>
      <c r="D22" s="144"/>
      <c r="E22" s="144"/>
      <c r="F22" s="144"/>
      <c r="G22" s="144"/>
      <c r="H22" s="144"/>
    </row>
    <row r="23" spans="2:8" s="60" customFormat="1" x14ac:dyDescent="0.25">
      <c r="C23" s="144" t="s">
        <v>260</v>
      </c>
      <c r="D23" s="144"/>
      <c r="E23" s="144"/>
      <c r="F23" s="144"/>
      <c r="G23" s="144"/>
      <c r="H23" s="144"/>
    </row>
    <row r="24" spans="2:8" s="60" customFormat="1" x14ac:dyDescent="0.25">
      <c r="C24" s="144" t="s">
        <v>261</v>
      </c>
      <c r="D24" s="144"/>
      <c r="E24" s="144"/>
      <c r="F24" s="144"/>
      <c r="G24" s="144"/>
      <c r="H24" s="144"/>
    </row>
    <row r="25" spans="2:8" s="60" customFormat="1" x14ac:dyDescent="0.25">
      <c r="C25" s="144" t="s">
        <v>262</v>
      </c>
      <c r="D25" s="144"/>
      <c r="E25" s="144"/>
      <c r="F25" s="144"/>
      <c r="G25" s="144"/>
      <c r="H25" s="144"/>
    </row>
    <row r="26" spans="2:8" x14ac:dyDescent="0.25">
      <c r="C26" s="144" t="s">
        <v>263</v>
      </c>
      <c r="D26" s="144"/>
      <c r="E26" s="144"/>
      <c r="F26" s="144"/>
      <c r="G26" s="144"/>
      <c r="H26" s="144"/>
    </row>
    <row r="27" spans="2:8" ht="18.75" x14ac:dyDescent="0.25">
      <c r="B27" s="145" t="s">
        <v>354</v>
      </c>
      <c r="C27" s="145"/>
      <c r="D27" s="145"/>
      <c r="E27" s="145"/>
      <c r="F27" s="145"/>
      <c r="G27" s="145"/>
      <c r="H27" s="145"/>
    </row>
    <row r="28" spans="2:8" x14ac:dyDescent="0.25">
      <c r="C28" s="144" t="s">
        <v>355</v>
      </c>
      <c r="D28" s="144"/>
      <c r="E28" s="144"/>
      <c r="F28" s="144"/>
      <c r="G28" s="144"/>
      <c r="H28" s="144"/>
    </row>
    <row r="29" spans="2:8" x14ac:dyDescent="0.25">
      <c r="C29" s="144" t="s">
        <v>371</v>
      </c>
      <c r="D29" s="144"/>
      <c r="E29" s="144"/>
      <c r="F29" s="144"/>
      <c r="G29" s="144"/>
      <c r="H29" s="144"/>
    </row>
    <row r="30" spans="2:8" x14ac:dyDescent="0.25">
      <c r="C30" s="144" t="s">
        <v>621</v>
      </c>
      <c r="D30" s="144"/>
      <c r="E30" s="144"/>
      <c r="F30" s="144"/>
      <c r="G30" s="144"/>
      <c r="H30" s="144"/>
    </row>
  </sheetData>
  <mergeCells count="25">
    <mergeCell ref="B14:H14"/>
    <mergeCell ref="C15:H15"/>
    <mergeCell ref="C12:H12"/>
    <mergeCell ref="C13:H13"/>
    <mergeCell ref="B6:H6"/>
    <mergeCell ref="C7:H7"/>
    <mergeCell ref="C8:H8"/>
    <mergeCell ref="C9:H9"/>
    <mergeCell ref="C10:H10"/>
    <mergeCell ref="C11:H11"/>
    <mergeCell ref="B19:H19"/>
    <mergeCell ref="C26:H26"/>
    <mergeCell ref="B27:H27"/>
    <mergeCell ref="C16:H16"/>
    <mergeCell ref="C17:H17"/>
    <mergeCell ref="C18:H18"/>
    <mergeCell ref="C20:H20"/>
    <mergeCell ref="C21:H21"/>
    <mergeCell ref="C22:H22"/>
    <mergeCell ref="C28:H28"/>
    <mergeCell ref="C29:H29"/>
    <mergeCell ref="C30:H30"/>
    <mergeCell ref="C23:H23"/>
    <mergeCell ref="C24:H24"/>
    <mergeCell ref="C25:H25"/>
  </mergeCells>
  <hyperlinks>
    <hyperlink ref="C7:H7" location="'1.1'!A1" display="1.1 Demandas inscritas por tramos de edad. Comparativa anual"/>
    <hyperlink ref="C8:H8" location="'1.2'!A1" display="'1.2'!A1"/>
    <hyperlink ref="C9:H9" location="'1.3'!A1" display="1.3 Demandas inscritas por tramos de edad y nacionalidad"/>
    <hyperlink ref="C10:H10" location="'1.4'!A1" display="'1.4'!A1"/>
    <hyperlink ref="C11:H11" location="'1.5'!A1" display="'1.5'!A1"/>
    <hyperlink ref="C12:H12" location="'1.6'!A1" display="'1.6'!A1"/>
    <hyperlink ref="C13:H13" location="'1.7'!A1" display="'1.7'!A1"/>
    <hyperlink ref="C15:H15" location="'2.1'!A1" display="2.1 Demandas inscritas, de empleo y paro registrado, por tiempo de inscripción de la demanda y por colectivo"/>
    <hyperlink ref="C16:H16" location="'2.2'!A1" display="2.2  Demandantes de empleo, 25 Ocupaciones más demandadas. Comparativa anual"/>
    <hyperlink ref="C17:H17" location="'2.3'!A1" display="2.3 Demandas inscritas, de empleo y paro registrado, por disposición para el empleo. Informes de empleabilidad"/>
    <hyperlink ref="C18:H18" location="'2.4'!A1" display="2.4 Demandantes de empleo por ámbito de búsqueda de empleo. Demandantes de empleo por sectores de actividad"/>
    <hyperlink ref="C20:H20" location="'3.1'!A1" display="3.1 Contratos centro de trabajo en Asturias por tramos de edad. Contratos por tramos de edad y nacionalidad"/>
    <hyperlink ref="C21:H21" location="'3.2'!A1" display="3.2 Contratos centro de trabajo en Asturias por país de nacionalidad"/>
    <hyperlink ref="C22:H22" location="'3.3'!A1" display="3.3 Contratos centro de trabajo en Asturias por nivel formativo del contrato y por nivel formativo de la persona"/>
    <hyperlink ref="C23:H23" location="'3.4'!A1" display="3.4 Contratos centro de trabajo en Asturias por sector de actividad"/>
    <hyperlink ref="C24:H24" location="'3.5'!A1" display="3.5  Contratos centro de trabajo en Asturias, 25 ocupaciones más contratadas"/>
    <hyperlink ref="C25:H25" location="'3.6'!A1" display="3.6 Contratos centro de trabajo en Asturias, tipología, duración y jornada"/>
    <hyperlink ref="C26:H26" location="'3.7'!A1" display="3.7 Contratos centro de trabajo fuera de Asturias"/>
    <hyperlink ref="C28:H28" location="'4.1'!A1" display="4.1 Servicios iniciados en el año. Personas con servicios iniciados"/>
    <hyperlink ref="C29:H29" location="'4.2'!A1" display="4.2 Itinerario iniciados en el año. Personas con itinerarios iniciados"/>
    <hyperlink ref="C30:H30" location="'4.3'!A1" display="4.3 Formación para el empleo. Acciones formativas finalizadas en el añ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1"/>
  <sheetViews>
    <sheetView showGridLines="0" workbookViewId="0"/>
  </sheetViews>
  <sheetFormatPr baseColWidth="10" defaultRowHeight="15" x14ac:dyDescent="0.25"/>
  <cols>
    <col min="1" max="1" width="0.7109375" customWidth="1"/>
    <col min="2" max="2" width="41.85546875" customWidth="1"/>
  </cols>
  <sheetData>
    <row r="1" spans="2:4" ht="3.75" customHeight="1" x14ac:dyDescent="0.25"/>
    <row r="2" spans="2:4" ht="22.5" customHeight="1" x14ac:dyDescent="0.25">
      <c r="B2" s="173" t="s">
        <v>701</v>
      </c>
      <c r="C2" s="173"/>
      <c r="D2" s="173"/>
    </row>
    <row r="3" spans="2:4" ht="15.75" thickBot="1" x14ac:dyDescent="0.3"/>
    <row r="4" spans="2:4" ht="15.75" thickBot="1" x14ac:dyDescent="0.3">
      <c r="B4" s="178" t="s">
        <v>225</v>
      </c>
      <c r="C4" s="178"/>
      <c r="D4" s="96" t="s">
        <v>192</v>
      </c>
    </row>
    <row r="5" spans="2:4" ht="15.75" thickBot="1" x14ac:dyDescent="0.3">
      <c r="B5" s="176" t="s">
        <v>226</v>
      </c>
      <c r="C5" s="176"/>
      <c r="D5" s="123">
        <v>18</v>
      </c>
    </row>
    <row r="6" spans="2:4" ht="15.75" thickBot="1" x14ac:dyDescent="0.3">
      <c r="B6" s="176" t="s">
        <v>227</v>
      </c>
      <c r="C6" s="176"/>
      <c r="D6" s="122" t="s">
        <v>667</v>
      </c>
    </row>
    <row r="7" spans="2:4" ht="15.75" thickBot="1" x14ac:dyDescent="0.3">
      <c r="B7" s="176" t="s">
        <v>228</v>
      </c>
      <c r="C7" s="176"/>
      <c r="D7" s="123">
        <v>8</v>
      </c>
    </row>
    <row r="8" spans="2:4" ht="15.75" thickBot="1" x14ac:dyDescent="0.3">
      <c r="B8" s="176" t="s">
        <v>229</v>
      </c>
      <c r="C8" s="176"/>
      <c r="D8" s="123">
        <v>12</v>
      </c>
    </row>
    <row r="9" spans="2:4" ht="15.75" thickBot="1" x14ac:dyDescent="0.3">
      <c r="B9" s="176" t="s">
        <v>230</v>
      </c>
      <c r="C9" s="176"/>
      <c r="D9" s="123">
        <v>35</v>
      </c>
    </row>
    <row r="10" spans="2:4" ht="15.75" thickBot="1" x14ac:dyDescent="0.3">
      <c r="B10" s="176" t="s">
        <v>231</v>
      </c>
      <c r="C10" s="176"/>
      <c r="D10" s="122" t="s">
        <v>667</v>
      </c>
    </row>
    <row r="11" spans="2:4" ht="15.75" thickBot="1" x14ac:dyDescent="0.3">
      <c r="B11" s="176" t="s">
        <v>232</v>
      </c>
      <c r="C11" s="176"/>
      <c r="D11" s="123">
        <v>17</v>
      </c>
    </row>
    <row r="12" spans="2:4" ht="15.75" thickBot="1" x14ac:dyDescent="0.3">
      <c r="B12" s="176" t="s">
        <v>233</v>
      </c>
      <c r="C12" s="176"/>
      <c r="D12" s="123">
        <v>33</v>
      </c>
    </row>
    <row r="13" spans="2:4" ht="15.75" thickBot="1" x14ac:dyDescent="0.3">
      <c r="B13" s="176" t="s">
        <v>234</v>
      </c>
      <c r="C13" s="176"/>
      <c r="D13" s="122" t="s">
        <v>667</v>
      </c>
    </row>
    <row r="14" spans="2:4" ht="15.75" thickBot="1" x14ac:dyDescent="0.3">
      <c r="B14" s="176" t="s">
        <v>235</v>
      </c>
      <c r="C14" s="176"/>
      <c r="D14" s="122" t="s">
        <v>667</v>
      </c>
    </row>
    <row r="15" spans="2:4" ht="15.75" thickBot="1" x14ac:dyDescent="0.3">
      <c r="B15" s="176" t="s">
        <v>236</v>
      </c>
      <c r="C15" s="176"/>
      <c r="D15" s="123">
        <v>6</v>
      </c>
    </row>
    <row r="16" spans="2:4" ht="15.75" thickBot="1" x14ac:dyDescent="0.3">
      <c r="B16" s="176" t="s">
        <v>237</v>
      </c>
      <c r="C16" s="176"/>
      <c r="D16" s="123">
        <v>25</v>
      </c>
    </row>
    <row r="17" spans="2:4" ht="15.75" thickBot="1" x14ac:dyDescent="0.3">
      <c r="B17" s="176" t="s">
        <v>238</v>
      </c>
      <c r="C17" s="176"/>
      <c r="D17" s="123">
        <v>7</v>
      </c>
    </row>
    <row r="18" spans="2:4" ht="15.75" thickBot="1" x14ac:dyDescent="0.3">
      <c r="B18" s="176" t="s">
        <v>239</v>
      </c>
      <c r="C18" s="176"/>
      <c r="D18" s="122" t="s">
        <v>667</v>
      </c>
    </row>
    <row r="19" spans="2:4" ht="15.75" thickBot="1" x14ac:dyDescent="0.3">
      <c r="B19" s="176" t="s">
        <v>240</v>
      </c>
      <c r="C19" s="176"/>
      <c r="D19" s="123">
        <v>9</v>
      </c>
    </row>
    <row r="20" spans="2:4" ht="15.75" thickBot="1" x14ac:dyDescent="0.3">
      <c r="B20" s="176" t="s">
        <v>241</v>
      </c>
      <c r="C20" s="176"/>
      <c r="D20" s="122" t="s">
        <v>667</v>
      </c>
    </row>
    <row r="21" spans="2:4" ht="15.75" thickBot="1" x14ac:dyDescent="0.3">
      <c r="B21" s="177" t="s">
        <v>11</v>
      </c>
      <c r="C21" s="177"/>
      <c r="D21" s="124">
        <f>SUM(D5:D20)</f>
        <v>170</v>
      </c>
    </row>
  </sheetData>
  <mergeCells count="19">
    <mergeCell ref="B14:C14"/>
    <mergeCell ref="B2:D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1:C21"/>
    <mergeCell ref="B15:C15"/>
    <mergeCell ref="B16:C16"/>
    <mergeCell ref="B17:C17"/>
    <mergeCell ref="B18:C18"/>
    <mergeCell ref="B19:C19"/>
    <mergeCell ref="B20:C20"/>
  </mergeCells>
  <pageMargins left="1.26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showGridLines="0" workbookViewId="0"/>
  </sheetViews>
  <sheetFormatPr baseColWidth="10" defaultRowHeight="15" x14ac:dyDescent="0.25"/>
  <cols>
    <col min="1" max="1" width="0.7109375" customWidth="1"/>
    <col min="2" max="2" width="7.7109375" customWidth="1"/>
    <col min="3" max="3" width="64.7109375" customWidth="1"/>
    <col min="4" max="4" width="19.42578125" customWidth="1"/>
    <col min="5" max="5" width="16.42578125" customWidth="1"/>
    <col min="6" max="6" width="14.5703125" customWidth="1"/>
    <col min="7" max="7" width="15.85546875" customWidth="1"/>
  </cols>
  <sheetData>
    <row r="1" spans="2:7" ht="3.75" customHeight="1" x14ac:dyDescent="0.25"/>
    <row r="2" spans="2:7" ht="18" customHeight="1" x14ac:dyDescent="0.25">
      <c r="B2" s="152" t="s">
        <v>702</v>
      </c>
      <c r="C2" s="152"/>
      <c r="D2" s="152"/>
      <c r="E2" s="152"/>
      <c r="F2" s="152"/>
      <c r="G2" s="152"/>
    </row>
    <row r="3" spans="2:7" ht="15.75" thickBot="1" x14ac:dyDescent="0.3"/>
    <row r="4" spans="2:7" ht="45.75" thickBot="1" x14ac:dyDescent="0.3">
      <c r="B4" s="183" t="s">
        <v>264</v>
      </c>
      <c r="C4" s="183"/>
      <c r="D4" s="46" t="s">
        <v>265</v>
      </c>
      <c r="E4" s="46" t="s">
        <v>266</v>
      </c>
      <c r="F4" s="47" t="s">
        <v>11</v>
      </c>
      <c r="G4" s="46" t="s">
        <v>267</v>
      </c>
    </row>
    <row r="5" spans="2:7" ht="15.75" thickBot="1" x14ac:dyDescent="0.3">
      <c r="B5" s="62" t="s">
        <v>268</v>
      </c>
      <c r="C5" s="62" t="s">
        <v>269</v>
      </c>
      <c r="D5" s="22">
        <v>227</v>
      </c>
      <c r="E5" s="22">
        <v>263</v>
      </c>
      <c r="F5" s="63">
        <v>490</v>
      </c>
      <c r="G5" s="63">
        <v>448</v>
      </c>
    </row>
    <row r="6" spans="2:7" ht="15.75" thickBot="1" x14ac:dyDescent="0.3">
      <c r="B6" s="62" t="s">
        <v>270</v>
      </c>
      <c r="C6" s="62" t="s">
        <v>271</v>
      </c>
      <c r="D6" s="22">
        <v>200</v>
      </c>
      <c r="E6" s="22">
        <v>1828</v>
      </c>
      <c r="F6" s="63">
        <v>2028</v>
      </c>
      <c r="G6" s="63">
        <v>1333</v>
      </c>
    </row>
    <row r="7" spans="2:7" ht="15.75" thickBot="1" x14ac:dyDescent="0.3">
      <c r="B7" s="62" t="s">
        <v>272</v>
      </c>
      <c r="C7" s="62" t="s">
        <v>273</v>
      </c>
      <c r="D7" s="22">
        <v>231</v>
      </c>
      <c r="E7" s="22">
        <v>229</v>
      </c>
      <c r="F7" s="63">
        <v>460</v>
      </c>
      <c r="G7" s="63">
        <v>416</v>
      </c>
    </row>
    <row r="8" spans="2:7" ht="15.75" thickBot="1" x14ac:dyDescent="0.3">
      <c r="B8" s="62" t="s">
        <v>274</v>
      </c>
      <c r="C8" s="62" t="s">
        <v>275</v>
      </c>
      <c r="D8" s="22">
        <v>329</v>
      </c>
      <c r="E8" s="22">
        <v>223</v>
      </c>
      <c r="F8" s="63">
        <v>552</v>
      </c>
      <c r="G8" s="63">
        <v>324</v>
      </c>
    </row>
    <row r="9" spans="2:7" ht="15.75" thickBot="1" x14ac:dyDescent="0.3">
      <c r="B9" s="62" t="s">
        <v>276</v>
      </c>
      <c r="C9" s="62" t="s">
        <v>277</v>
      </c>
      <c r="D9" s="22">
        <v>166</v>
      </c>
      <c r="E9" s="22">
        <v>54</v>
      </c>
      <c r="F9" s="63">
        <v>220</v>
      </c>
      <c r="G9" s="63">
        <v>195</v>
      </c>
    </row>
    <row r="10" spans="2:7" ht="15.75" thickBot="1" x14ac:dyDescent="0.3">
      <c r="B10" s="62" t="s">
        <v>278</v>
      </c>
      <c r="C10" s="62" t="s">
        <v>279</v>
      </c>
      <c r="D10" s="22">
        <v>157</v>
      </c>
      <c r="E10" s="22">
        <v>64</v>
      </c>
      <c r="F10" s="63">
        <v>221</v>
      </c>
      <c r="G10" s="63">
        <v>185</v>
      </c>
    </row>
    <row r="11" spans="2:7" ht="15.75" thickBot="1" x14ac:dyDescent="0.3">
      <c r="B11" s="62" t="s">
        <v>280</v>
      </c>
      <c r="C11" s="62" t="s">
        <v>281</v>
      </c>
      <c r="D11" s="22" t="s">
        <v>671</v>
      </c>
      <c r="E11" s="22">
        <v>45</v>
      </c>
      <c r="F11" s="63">
        <v>49</v>
      </c>
      <c r="G11" s="63">
        <v>42</v>
      </c>
    </row>
    <row r="12" spans="2:7" ht="15.75" thickBot="1" x14ac:dyDescent="0.3">
      <c r="B12" s="62" t="s">
        <v>282</v>
      </c>
      <c r="C12" s="62" t="s">
        <v>283</v>
      </c>
      <c r="D12" s="22">
        <v>10</v>
      </c>
      <c r="E12" s="22">
        <v>0</v>
      </c>
      <c r="F12" s="63">
        <v>10</v>
      </c>
      <c r="G12" s="63">
        <v>10</v>
      </c>
    </row>
    <row r="13" spans="2:7" ht="15.75" thickBot="1" x14ac:dyDescent="0.3">
      <c r="B13" s="62" t="s">
        <v>284</v>
      </c>
      <c r="C13" s="62" t="s">
        <v>285</v>
      </c>
      <c r="D13" s="22">
        <v>16</v>
      </c>
      <c r="E13" s="22" t="s">
        <v>671</v>
      </c>
      <c r="F13" s="63">
        <v>20</v>
      </c>
      <c r="G13" s="63">
        <v>14</v>
      </c>
    </row>
    <row r="14" spans="2:7" ht="15.75" thickBot="1" x14ac:dyDescent="0.3">
      <c r="B14" s="62" t="s">
        <v>286</v>
      </c>
      <c r="C14" s="62" t="s">
        <v>287</v>
      </c>
      <c r="D14" s="22">
        <v>26</v>
      </c>
      <c r="E14" s="22">
        <v>16</v>
      </c>
      <c r="F14" s="63">
        <v>42</v>
      </c>
      <c r="G14" s="63">
        <v>34</v>
      </c>
    </row>
    <row r="15" spans="2:7" ht="15.75" thickBot="1" x14ac:dyDescent="0.3">
      <c r="B15" s="62" t="s">
        <v>288</v>
      </c>
      <c r="C15" s="62" t="s">
        <v>289</v>
      </c>
      <c r="D15" s="22" t="s">
        <v>671</v>
      </c>
      <c r="E15" s="22">
        <v>0</v>
      </c>
      <c r="F15" s="133" t="s">
        <v>672</v>
      </c>
      <c r="G15" s="133" t="s">
        <v>672</v>
      </c>
    </row>
    <row r="16" spans="2:7" ht="15.75" thickBot="1" x14ac:dyDescent="0.3">
      <c r="B16" s="62" t="s">
        <v>290</v>
      </c>
      <c r="C16" s="62" t="s">
        <v>291</v>
      </c>
      <c r="D16" s="22" t="s">
        <v>671</v>
      </c>
      <c r="E16" s="22">
        <v>0</v>
      </c>
      <c r="F16" s="133" t="s">
        <v>672</v>
      </c>
      <c r="G16" s="133" t="s">
        <v>672</v>
      </c>
    </row>
    <row r="17" spans="2:7" ht="15.75" thickBot="1" x14ac:dyDescent="0.3">
      <c r="B17" s="62" t="s">
        <v>292</v>
      </c>
      <c r="C17" s="62" t="s">
        <v>293</v>
      </c>
      <c r="D17" s="22">
        <v>118</v>
      </c>
      <c r="E17" s="22">
        <v>466</v>
      </c>
      <c r="F17" s="63">
        <v>584</v>
      </c>
      <c r="G17" s="63">
        <v>455</v>
      </c>
    </row>
    <row r="18" spans="2:7" ht="15.75" thickBot="1" x14ac:dyDescent="0.3">
      <c r="B18" s="62" t="s">
        <v>294</v>
      </c>
      <c r="C18" s="62" t="s">
        <v>295</v>
      </c>
      <c r="D18" s="22">
        <v>139</v>
      </c>
      <c r="E18" s="22">
        <v>301</v>
      </c>
      <c r="F18" s="63">
        <v>440</v>
      </c>
      <c r="G18" s="63">
        <v>338</v>
      </c>
    </row>
    <row r="19" spans="2:7" ht="15.75" thickBot="1" x14ac:dyDescent="0.3">
      <c r="B19" s="62" t="s">
        <v>296</v>
      </c>
      <c r="C19" s="62" t="s">
        <v>297</v>
      </c>
      <c r="D19" s="22" t="s">
        <v>671</v>
      </c>
      <c r="E19" s="22">
        <v>17</v>
      </c>
      <c r="F19" s="63">
        <v>19</v>
      </c>
      <c r="G19" s="63">
        <v>19</v>
      </c>
    </row>
    <row r="20" spans="2:7" ht="15.75" thickBot="1" x14ac:dyDescent="0.3">
      <c r="B20" s="62" t="s">
        <v>298</v>
      </c>
      <c r="C20" s="62" t="s">
        <v>299</v>
      </c>
      <c r="D20" s="22">
        <v>7</v>
      </c>
      <c r="E20" s="22">
        <v>51</v>
      </c>
      <c r="F20" s="63">
        <v>58</v>
      </c>
      <c r="G20" s="63">
        <v>40</v>
      </c>
    </row>
    <row r="21" spans="2:7" ht="15.75" thickBot="1" x14ac:dyDescent="0.3">
      <c r="B21" s="62" t="s">
        <v>300</v>
      </c>
      <c r="C21" s="62" t="s">
        <v>301</v>
      </c>
      <c r="D21" s="22">
        <v>0</v>
      </c>
      <c r="E21" s="22" t="s">
        <v>671</v>
      </c>
      <c r="F21" s="133" t="s">
        <v>672</v>
      </c>
      <c r="G21" s="133" t="s">
        <v>672</v>
      </c>
    </row>
    <row r="22" spans="2:7" ht="15.75" thickBot="1" x14ac:dyDescent="0.3">
      <c r="B22" s="62" t="s">
        <v>302</v>
      </c>
      <c r="C22" s="62" t="s">
        <v>303</v>
      </c>
      <c r="D22" s="22">
        <v>0</v>
      </c>
      <c r="E22" s="22" t="s">
        <v>671</v>
      </c>
      <c r="F22" s="133" t="s">
        <v>672</v>
      </c>
      <c r="G22" s="133" t="s">
        <v>672</v>
      </c>
    </row>
    <row r="23" spans="2:7" ht="15.75" thickBot="1" x14ac:dyDescent="0.3">
      <c r="B23" s="62" t="s">
        <v>304</v>
      </c>
      <c r="C23" s="62" t="s">
        <v>305</v>
      </c>
      <c r="D23" s="22">
        <v>0</v>
      </c>
      <c r="E23" s="22" t="s">
        <v>671</v>
      </c>
      <c r="F23" s="133" t="s">
        <v>672</v>
      </c>
      <c r="G23" s="133" t="s">
        <v>672</v>
      </c>
    </row>
    <row r="24" spans="2:7" ht="15.75" thickBot="1" x14ac:dyDescent="0.3">
      <c r="B24" s="62" t="s">
        <v>306</v>
      </c>
      <c r="C24" s="62" t="s">
        <v>307</v>
      </c>
      <c r="D24" s="22">
        <v>0</v>
      </c>
      <c r="E24" s="22">
        <v>39</v>
      </c>
      <c r="F24" s="63">
        <v>39</v>
      </c>
      <c r="G24" s="63">
        <v>36</v>
      </c>
    </row>
    <row r="25" spans="2:7" ht="15.75" thickBot="1" x14ac:dyDescent="0.3">
      <c r="B25" s="62" t="s">
        <v>308</v>
      </c>
      <c r="C25" s="62" t="s">
        <v>309</v>
      </c>
      <c r="D25" s="22">
        <v>0</v>
      </c>
      <c r="E25" s="22" t="s">
        <v>671</v>
      </c>
      <c r="F25" s="133" t="s">
        <v>672</v>
      </c>
      <c r="G25" s="133" t="s">
        <v>672</v>
      </c>
    </row>
    <row r="26" spans="2:7" ht="15.75" thickBot="1" x14ac:dyDescent="0.3">
      <c r="B26" s="62" t="s">
        <v>310</v>
      </c>
      <c r="C26" s="62" t="s">
        <v>311</v>
      </c>
      <c r="D26" s="22">
        <v>17</v>
      </c>
      <c r="E26" s="22" t="s">
        <v>671</v>
      </c>
      <c r="F26" s="63">
        <v>18</v>
      </c>
      <c r="G26" s="63">
        <v>18</v>
      </c>
    </row>
    <row r="27" spans="2:7" ht="15.75" thickBot="1" x14ac:dyDescent="0.3">
      <c r="B27" s="62" t="s">
        <v>312</v>
      </c>
      <c r="C27" s="62" t="s">
        <v>313</v>
      </c>
      <c r="D27" s="22">
        <v>156</v>
      </c>
      <c r="E27" s="22">
        <v>440</v>
      </c>
      <c r="F27" s="63">
        <v>596</v>
      </c>
      <c r="G27" s="63">
        <v>489</v>
      </c>
    </row>
    <row r="28" spans="2:7" ht="15.75" thickBot="1" x14ac:dyDescent="0.3">
      <c r="B28" s="62" t="s">
        <v>314</v>
      </c>
      <c r="C28" s="62" t="s">
        <v>315</v>
      </c>
      <c r="D28" s="22">
        <v>0</v>
      </c>
      <c r="E28" s="22" t="s">
        <v>671</v>
      </c>
      <c r="F28" s="133" t="s">
        <v>672</v>
      </c>
      <c r="G28" s="133" t="s">
        <v>672</v>
      </c>
    </row>
    <row r="29" spans="2:7" ht="15.75" thickBot="1" x14ac:dyDescent="0.3">
      <c r="B29" s="62" t="s">
        <v>316</v>
      </c>
      <c r="C29" s="62" t="s">
        <v>317</v>
      </c>
      <c r="D29" s="22" t="s">
        <v>671</v>
      </c>
      <c r="E29" s="22">
        <v>0</v>
      </c>
      <c r="F29" s="133" t="s">
        <v>672</v>
      </c>
      <c r="G29" s="133" t="s">
        <v>672</v>
      </c>
    </row>
    <row r="30" spans="2:7" ht="15.75" thickBot="1" x14ac:dyDescent="0.3">
      <c r="B30" s="62" t="s">
        <v>318</v>
      </c>
      <c r="C30" s="62" t="s">
        <v>319</v>
      </c>
      <c r="D30" s="22" t="s">
        <v>671</v>
      </c>
      <c r="E30" s="22" t="s">
        <v>671</v>
      </c>
      <c r="F30" s="133" t="s">
        <v>672</v>
      </c>
      <c r="G30" s="133" t="s">
        <v>672</v>
      </c>
    </row>
    <row r="31" spans="2:7" ht="15.75" thickBot="1" x14ac:dyDescent="0.3">
      <c r="B31" s="62" t="s">
        <v>320</v>
      </c>
      <c r="C31" s="62" t="s">
        <v>321</v>
      </c>
      <c r="D31" s="22" t="s">
        <v>671</v>
      </c>
      <c r="E31" s="22" t="s">
        <v>671</v>
      </c>
      <c r="F31" s="133" t="s">
        <v>672</v>
      </c>
      <c r="G31" s="133" t="s">
        <v>672</v>
      </c>
    </row>
    <row r="32" spans="2:7" ht="15.75" thickBot="1" x14ac:dyDescent="0.3">
      <c r="B32" s="62" t="s">
        <v>322</v>
      </c>
      <c r="C32" s="62" t="s">
        <v>323</v>
      </c>
      <c r="D32" s="22">
        <v>9</v>
      </c>
      <c r="E32" s="22" t="s">
        <v>671</v>
      </c>
      <c r="F32" s="63">
        <v>10</v>
      </c>
      <c r="G32" s="63">
        <v>10</v>
      </c>
    </row>
    <row r="33" spans="2:7" ht="15.75" thickBot="1" x14ac:dyDescent="0.3">
      <c r="B33" s="62" t="s">
        <v>324</v>
      </c>
      <c r="C33" s="62" t="s">
        <v>325</v>
      </c>
      <c r="D33" s="22">
        <v>0</v>
      </c>
      <c r="E33" s="22">
        <v>286</v>
      </c>
      <c r="F33" s="63">
        <v>286</v>
      </c>
      <c r="G33" s="63">
        <v>198</v>
      </c>
    </row>
    <row r="34" spans="2:7" ht="15.75" thickBot="1" x14ac:dyDescent="0.3">
      <c r="B34" s="62" t="s">
        <v>326</v>
      </c>
      <c r="C34" s="62" t="s">
        <v>327</v>
      </c>
      <c r="D34" s="22">
        <v>0</v>
      </c>
      <c r="E34" s="22">
        <v>43</v>
      </c>
      <c r="F34" s="63">
        <v>43</v>
      </c>
      <c r="G34" s="63">
        <v>39</v>
      </c>
    </row>
    <row r="35" spans="2:7" ht="15.75" thickBot="1" x14ac:dyDescent="0.3">
      <c r="B35" s="62" t="s">
        <v>328</v>
      </c>
      <c r="C35" s="62" t="s">
        <v>329</v>
      </c>
      <c r="D35" s="22">
        <v>134</v>
      </c>
      <c r="E35" s="22">
        <v>7</v>
      </c>
      <c r="F35" s="63">
        <v>141</v>
      </c>
      <c r="G35" s="63">
        <v>86</v>
      </c>
    </row>
    <row r="36" spans="2:7" ht="15.75" thickBot="1" x14ac:dyDescent="0.3">
      <c r="B36" s="62" t="s">
        <v>330</v>
      </c>
      <c r="C36" s="62" t="s">
        <v>331</v>
      </c>
      <c r="D36" s="22">
        <v>0</v>
      </c>
      <c r="E36" s="22" t="s">
        <v>671</v>
      </c>
      <c r="F36" s="133" t="s">
        <v>672</v>
      </c>
      <c r="G36" s="133" t="s">
        <v>672</v>
      </c>
    </row>
    <row r="37" spans="2:7" ht="15.75" thickBot="1" x14ac:dyDescent="0.3">
      <c r="B37" s="62" t="s">
        <v>332</v>
      </c>
      <c r="C37" s="62" t="s">
        <v>333</v>
      </c>
      <c r="D37" s="22">
        <v>0</v>
      </c>
      <c r="E37" s="22">
        <v>56</v>
      </c>
      <c r="F37" s="63">
        <v>56</v>
      </c>
      <c r="G37" s="63">
        <v>56</v>
      </c>
    </row>
    <row r="38" spans="2:7" ht="15.75" thickBot="1" x14ac:dyDescent="0.3">
      <c r="B38" s="62" t="s">
        <v>334</v>
      </c>
      <c r="C38" s="62" t="s">
        <v>335</v>
      </c>
      <c r="D38" s="22">
        <v>0</v>
      </c>
      <c r="E38" s="22">
        <v>127</v>
      </c>
      <c r="F38" s="63">
        <v>127</v>
      </c>
      <c r="G38" s="63">
        <v>82</v>
      </c>
    </row>
    <row r="39" spans="2:7" ht="15.75" thickBot="1" x14ac:dyDescent="0.3">
      <c r="B39" s="62" t="s">
        <v>336</v>
      </c>
      <c r="C39" s="62" t="s">
        <v>337</v>
      </c>
      <c r="D39" s="22">
        <v>0</v>
      </c>
      <c r="E39" s="22">
        <v>7</v>
      </c>
      <c r="F39" s="63">
        <v>7</v>
      </c>
      <c r="G39" s="63">
        <v>7</v>
      </c>
    </row>
    <row r="40" spans="2:7" ht="15.75" thickBot="1" x14ac:dyDescent="0.3">
      <c r="B40" s="62" t="s">
        <v>338</v>
      </c>
      <c r="C40" s="62" t="s">
        <v>339</v>
      </c>
      <c r="D40" s="22">
        <v>0</v>
      </c>
      <c r="E40" s="22">
        <v>21</v>
      </c>
      <c r="F40" s="63">
        <v>21</v>
      </c>
      <c r="G40" s="63">
        <v>21</v>
      </c>
    </row>
    <row r="41" spans="2:7" ht="15.75" thickBot="1" x14ac:dyDescent="0.3">
      <c r="B41" s="62" t="s">
        <v>340</v>
      </c>
      <c r="C41" s="62" t="s">
        <v>341</v>
      </c>
      <c r="D41" s="22">
        <v>0</v>
      </c>
      <c r="E41" s="22" t="s">
        <v>671</v>
      </c>
      <c r="F41" s="133" t="s">
        <v>672</v>
      </c>
      <c r="G41" s="133" t="s">
        <v>672</v>
      </c>
    </row>
    <row r="42" spans="2:7" ht="15.75" thickBot="1" x14ac:dyDescent="0.3">
      <c r="B42" s="62" t="s">
        <v>342</v>
      </c>
      <c r="C42" s="62" t="s">
        <v>343</v>
      </c>
      <c r="D42" s="22">
        <v>0</v>
      </c>
      <c r="E42" s="22" t="s">
        <v>671</v>
      </c>
      <c r="F42" s="133" t="s">
        <v>672</v>
      </c>
      <c r="G42" s="133" t="s">
        <v>672</v>
      </c>
    </row>
    <row r="43" spans="2:7" ht="15.75" thickBot="1" x14ac:dyDescent="0.3">
      <c r="B43" s="62" t="s">
        <v>344</v>
      </c>
      <c r="C43" s="62" t="s">
        <v>345</v>
      </c>
      <c r="D43" s="22">
        <v>0</v>
      </c>
      <c r="E43" s="22">
        <v>11189</v>
      </c>
      <c r="F43" s="63">
        <v>11189</v>
      </c>
      <c r="G43" s="63">
        <v>2090</v>
      </c>
    </row>
    <row r="44" spans="2:7" ht="15.75" thickBot="1" x14ac:dyDescent="0.3">
      <c r="B44" s="62" t="s">
        <v>346</v>
      </c>
      <c r="C44" s="62" t="s">
        <v>347</v>
      </c>
      <c r="D44" s="22">
        <v>0</v>
      </c>
      <c r="E44" s="22">
        <v>79</v>
      </c>
      <c r="F44" s="63">
        <v>79</v>
      </c>
      <c r="G44" s="63">
        <v>40</v>
      </c>
    </row>
    <row r="45" spans="2:7" ht="15.75" thickBot="1" x14ac:dyDescent="0.3">
      <c r="B45" s="62" t="s">
        <v>348</v>
      </c>
      <c r="C45" s="62" t="s">
        <v>349</v>
      </c>
      <c r="D45" s="22">
        <v>0</v>
      </c>
      <c r="E45" s="22" t="s">
        <v>671</v>
      </c>
      <c r="F45" s="133" t="s">
        <v>672</v>
      </c>
      <c r="G45" s="133" t="s">
        <v>672</v>
      </c>
    </row>
    <row r="46" spans="2:7" ht="15.75" thickBot="1" x14ac:dyDescent="0.3">
      <c r="B46" s="62" t="s">
        <v>350</v>
      </c>
      <c r="C46" s="62" t="s">
        <v>351</v>
      </c>
      <c r="D46" s="22">
        <v>0</v>
      </c>
      <c r="E46" s="22" t="s">
        <v>671</v>
      </c>
      <c r="F46" s="133" t="s">
        <v>672</v>
      </c>
      <c r="G46" s="133" t="s">
        <v>672</v>
      </c>
    </row>
    <row r="47" spans="2:7" ht="15.75" thickBot="1" x14ac:dyDescent="0.3">
      <c r="B47" s="62" t="s">
        <v>352</v>
      </c>
      <c r="C47" s="62" t="s">
        <v>353</v>
      </c>
      <c r="D47" s="22">
        <v>0</v>
      </c>
      <c r="E47" s="22">
        <v>7</v>
      </c>
      <c r="F47" s="63">
        <v>7</v>
      </c>
      <c r="G47" s="63">
        <v>6</v>
      </c>
    </row>
  </sheetData>
  <mergeCells count="2">
    <mergeCell ref="B2:G2"/>
    <mergeCell ref="B4:C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showGridLines="0" workbookViewId="0"/>
  </sheetViews>
  <sheetFormatPr baseColWidth="10" defaultRowHeight="15" x14ac:dyDescent="0.25"/>
  <cols>
    <col min="1" max="1" width="0.7109375" customWidth="1"/>
    <col min="3" max="3" width="52.28515625" customWidth="1"/>
    <col min="4" max="4" width="14.42578125" customWidth="1"/>
    <col min="7" max="7" width="14.5703125" customWidth="1"/>
  </cols>
  <sheetData>
    <row r="1" spans="2:7" ht="3.75" customHeight="1" x14ac:dyDescent="0.25"/>
    <row r="2" spans="2:7" ht="19.5" customHeight="1" x14ac:dyDescent="0.25">
      <c r="B2" s="152" t="s">
        <v>703</v>
      </c>
      <c r="C2" s="152"/>
      <c r="D2" s="152"/>
      <c r="E2" s="152"/>
      <c r="F2" s="152"/>
      <c r="G2" s="152"/>
    </row>
    <row r="3" spans="2:7" ht="15.75" thickBot="1" x14ac:dyDescent="0.3"/>
    <row r="4" spans="2:7" ht="45.75" thickBot="1" x14ac:dyDescent="0.3">
      <c r="B4" s="183" t="s">
        <v>356</v>
      </c>
      <c r="C4" s="183"/>
      <c r="D4" s="46" t="s">
        <v>357</v>
      </c>
      <c r="E4" s="46" t="s">
        <v>266</v>
      </c>
      <c r="F4" s="47" t="s">
        <v>11</v>
      </c>
      <c r="G4" s="46" t="s">
        <v>358</v>
      </c>
    </row>
    <row r="5" spans="2:7" ht="15.75" thickBot="1" x14ac:dyDescent="0.3">
      <c r="B5" s="62" t="s">
        <v>359</v>
      </c>
      <c r="C5" s="62" t="s">
        <v>360</v>
      </c>
      <c r="D5" s="22">
        <v>43</v>
      </c>
      <c r="E5" s="22">
        <v>173</v>
      </c>
      <c r="F5" s="63">
        <v>216</v>
      </c>
      <c r="G5" s="63">
        <v>212</v>
      </c>
    </row>
    <row r="6" spans="2:7" ht="15.75" thickBot="1" x14ac:dyDescent="0.3">
      <c r="B6" s="62" t="s">
        <v>361</v>
      </c>
      <c r="C6" s="62" t="s">
        <v>362</v>
      </c>
      <c r="D6" s="22">
        <v>11</v>
      </c>
      <c r="E6" s="22">
        <v>31</v>
      </c>
      <c r="F6" s="63">
        <v>42</v>
      </c>
      <c r="G6" s="63">
        <v>42</v>
      </c>
    </row>
    <row r="7" spans="2:7" ht="15.75" thickBot="1" x14ac:dyDescent="0.3">
      <c r="B7" s="62" t="s">
        <v>363</v>
      </c>
      <c r="C7" s="62" t="s">
        <v>364</v>
      </c>
      <c r="D7" s="22">
        <v>0</v>
      </c>
      <c r="E7" s="22" t="s">
        <v>669</v>
      </c>
      <c r="F7" s="63" t="s">
        <v>670</v>
      </c>
      <c r="G7" s="125" t="s">
        <v>668</v>
      </c>
    </row>
    <row r="8" spans="2:7" ht="15.75" thickBot="1" x14ac:dyDescent="0.3">
      <c r="B8" s="62" t="s">
        <v>365</v>
      </c>
      <c r="C8" s="62" t="s">
        <v>366</v>
      </c>
      <c r="D8" s="22">
        <v>49</v>
      </c>
      <c r="E8" s="22">
        <v>0</v>
      </c>
      <c r="F8" s="63">
        <v>49</v>
      </c>
      <c r="G8" s="63">
        <v>48</v>
      </c>
    </row>
    <row r="9" spans="2:7" ht="15.75" thickBot="1" x14ac:dyDescent="0.3">
      <c r="B9" s="62" t="s">
        <v>367</v>
      </c>
      <c r="C9" s="62" t="s">
        <v>368</v>
      </c>
      <c r="D9" s="22">
        <v>116</v>
      </c>
      <c r="E9" s="22">
        <v>1</v>
      </c>
      <c r="F9" s="63">
        <v>117</v>
      </c>
      <c r="G9" s="63">
        <v>117</v>
      </c>
    </row>
    <row r="10" spans="2:7" ht="15.75" thickBot="1" x14ac:dyDescent="0.3">
      <c r="B10" s="62" t="s">
        <v>369</v>
      </c>
      <c r="C10" s="62" t="s">
        <v>370</v>
      </c>
      <c r="D10" s="22">
        <v>0</v>
      </c>
      <c r="E10" s="22" t="s">
        <v>669</v>
      </c>
      <c r="F10" s="63" t="s">
        <v>670</v>
      </c>
      <c r="G10" s="125" t="s">
        <v>668</v>
      </c>
    </row>
  </sheetData>
  <mergeCells count="2">
    <mergeCell ref="B2:G2"/>
    <mergeCell ref="B4:C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8"/>
  <sheetViews>
    <sheetView showGridLines="0" workbookViewId="0"/>
  </sheetViews>
  <sheetFormatPr baseColWidth="10" defaultRowHeight="15" x14ac:dyDescent="0.25"/>
  <cols>
    <col min="1" max="1" width="0.7109375" customWidth="1"/>
    <col min="2" max="2" width="15" customWidth="1"/>
    <col min="3" max="3" width="110" customWidth="1"/>
  </cols>
  <sheetData>
    <row r="1" spans="2:3" ht="3.75" customHeight="1" x14ac:dyDescent="0.25"/>
    <row r="2" spans="2:3" ht="24" customHeight="1" x14ac:dyDescent="0.25">
      <c r="B2" s="152" t="s">
        <v>704</v>
      </c>
      <c r="C2" s="152"/>
    </row>
    <row r="3" spans="2:3" ht="15.75" thickBot="1" x14ac:dyDescent="0.3">
      <c r="B3" s="64"/>
      <c r="C3" s="64"/>
    </row>
    <row r="4" spans="2:3" ht="15.75" thickBot="1" x14ac:dyDescent="0.3">
      <c r="B4" s="178" t="s">
        <v>372</v>
      </c>
      <c r="C4" s="178"/>
    </row>
    <row r="5" spans="2:3" ht="15.75" thickBot="1" x14ac:dyDescent="0.3">
      <c r="B5" s="65" t="s">
        <v>373</v>
      </c>
      <c r="C5" s="65" t="s">
        <v>374</v>
      </c>
    </row>
    <row r="6" spans="2:3" ht="15.75" thickBot="1" x14ac:dyDescent="0.3">
      <c r="B6" s="65" t="s">
        <v>375</v>
      </c>
      <c r="C6" s="65" t="s">
        <v>376</v>
      </c>
    </row>
    <row r="7" spans="2:3" ht="15.75" thickBot="1" x14ac:dyDescent="0.3">
      <c r="B7" s="65" t="s">
        <v>377</v>
      </c>
      <c r="C7" s="65" t="s">
        <v>378</v>
      </c>
    </row>
    <row r="8" spans="2:3" ht="15.75" thickBot="1" x14ac:dyDescent="0.3">
      <c r="B8" s="65" t="s">
        <v>379</v>
      </c>
      <c r="C8" s="65" t="s">
        <v>380</v>
      </c>
    </row>
    <row r="9" spans="2:3" ht="15.75" thickBot="1" x14ac:dyDescent="0.3">
      <c r="B9" s="65" t="s">
        <v>381</v>
      </c>
      <c r="C9" s="65" t="s">
        <v>382</v>
      </c>
    </row>
    <row r="10" spans="2:3" ht="15.75" thickBot="1" x14ac:dyDescent="0.3">
      <c r="B10" s="65" t="s">
        <v>383</v>
      </c>
      <c r="C10" s="65" t="s">
        <v>384</v>
      </c>
    </row>
    <row r="11" spans="2:3" ht="15.75" thickBot="1" x14ac:dyDescent="0.3">
      <c r="B11" s="65" t="s">
        <v>385</v>
      </c>
      <c r="C11" s="65" t="s">
        <v>386</v>
      </c>
    </row>
    <row r="12" spans="2:3" ht="15.75" thickBot="1" x14ac:dyDescent="0.3">
      <c r="B12" s="65" t="s">
        <v>387</v>
      </c>
      <c r="C12" s="65" t="s">
        <v>388</v>
      </c>
    </row>
    <row r="13" spans="2:3" ht="15.75" thickBot="1" x14ac:dyDescent="0.3">
      <c r="B13" s="65" t="s">
        <v>389</v>
      </c>
      <c r="C13" s="65" t="s">
        <v>390</v>
      </c>
    </row>
    <row r="14" spans="2:3" ht="15.75" thickBot="1" x14ac:dyDescent="0.3">
      <c r="B14" s="65" t="s">
        <v>391</v>
      </c>
      <c r="C14" s="65" t="s">
        <v>392</v>
      </c>
    </row>
    <row r="15" spans="2:3" ht="15.75" thickBot="1" x14ac:dyDescent="0.3">
      <c r="B15" s="65" t="s">
        <v>393</v>
      </c>
      <c r="C15" s="65" t="s">
        <v>394</v>
      </c>
    </row>
    <row r="16" spans="2:3" ht="15.75" thickBot="1" x14ac:dyDescent="0.3">
      <c r="B16" s="65" t="s">
        <v>395</v>
      </c>
      <c r="C16" s="65" t="s">
        <v>396</v>
      </c>
    </row>
    <row r="17" spans="2:3" ht="15.75" thickBot="1" x14ac:dyDescent="0.3">
      <c r="B17" s="65" t="s">
        <v>397</v>
      </c>
      <c r="C17" s="65" t="s">
        <v>398</v>
      </c>
    </row>
    <row r="18" spans="2:3" ht="15.75" thickBot="1" x14ac:dyDescent="0.3">
      <c r="B18" s="65" t="s">
        <v>399</v>
      </c>
      <c r="C18" s="65" t="s">
        <v>400</v>
      </c>
    </row>
    <row r="19" spans="2:3" ht="15.75" thickBot="1" x14ac:dyDescent="0.3">
      <c r="B19" s="65" t="s">
        <v>401</v>
      </c>
      <c r="C19" s="65" t="s">
        <v>402</v>
      </c>
    </row>
    <row r="20" spans="2:3" ht="15.75" thickBot="1" x14ac:dyDescent="0.3">
      <c r="B20" s="65" t="s">
        <v>403</v>
      </c>
      <c r="C20" s="65" t="s">
        <v>404</v>
      </c>
    </row>
    <row r="21" spans="2:3" ht="15.75" thickBot="1" x14ac:dyDescent="0.3">
      <c r="B21" s="65" t="s">
        <v>405</v>
      </c>
      <c r="C21" s="65" t="s">
        <v>406</v>
      </c>
    </row>
    <row r="22" spans="2:3" ht="15.75" thickBot="1" x14ac:dyDescent="0.3">
      <c r="B22" s="65" t="s">
        <v>407</v>
      </c>
      <c r="C22" s="65" t="s">
        <v>408</v>
      </c>
    </row>
    <row r="23" spans="2:3" ht="15.75" thickBot="1" x14ac:dyDescent="0.3">
      <c r="B23" s="65" t="s">
        <v>409</v>
      </c>
      <c r="C23" s="65" t="s">
        <v>410</v>
      </c>
    </row>
    <row r="24" spans="2:3" ht="15.75" thickBot="1" x14ac:dyDescent="0.3">
      <c r="B24" s="65" t="s">
        <v>411</v>
      </c>
      <c r="C24" s="65" t="s">
        <v>412</v>
      </c>
    </row>
    <row r="25" spans="2:3" ht="15.75" thickBot="1" x14ac:dyDescent="0.3">
      <c r="B25" s="65" t="s">
        <v>413</v>
      </c>
      <c r="C25" s="65" t="s">
        <v>414</v>
      </c>
    </row>
    <row r="26" spans="2:3" ht="15.75" thickBot="1" x14ac:dyDescent="0.3">
      <c r="B26" s="65" t="s">
        <v>415</v>
      </c>
      <c r="C26" s="65" t="s">
        <v>416</v>
      </c>
    </row>
    <row r="27" spans="2:3" ht="15.75" thickBot="1" x14ac:dyDescent="0.3">
      <c r="B27" s="65" t="s">
        <v>417</v>
      </c>
      <c r="C27" s="65" t="s">
        <v>418</v>
      </c>
    </row>
    <row r="28" spans="2:3" ht="15.75" thickBot="1" x14ac:dyDescent="0.3">
      <c r="B28" s="65" t="s">
        <v>419</v>
      </c>
      <c r="C28" s="65" t="s">
        <v>420</v>
      </c>
    </row>
    <row r="29" spans="2:3" ht="15.75" thickBot="1" x14ac:dyDescent="0.3">
      <c r="B29" s="65" t="s">
        <v>421</v>
      </c>
      <c r="C29" s="65" t="s">
        <v>422</v>
      </c>
    </row>
    <row r="30" spans="2:3" ht="15.75" thickBot="1" x14ac:dyDescent="0.3">
      <c r="B30" s="65" t="s">
        <v>423</v>
      </c>
      <c r="C30" s="65" t="s">
        <v>424</v>
      </c>
    </row>
    <row r="31" spans="2:3" ht="15.75" thickBot="1" x14ac:dyDescent="0.3">
      <c r="B31" s="65" t="s">
        <v>425</v>
      </c>
      <c r="C31" s="65" t="s">
        <v>426</v>
      </c>
    </row>
    <row r="32" spans="2:3" ht="15.75" thickBot="1" x14ac:dyDescent="0.3">
      <c r="B32" s="65" t="s">
        <v>427</v>
      </c>
      <c r="C32" s="65" t="s">
        <v>428</v>
      </c>
    </row>
    <row r="33" spans="2:3" ht="15.75" thickBot="1" x14ac:dyDescent="0.3">
      <c r="B33" s="65" t="s">
        <v>429</v>
      </c>
      <c r="C33" s="65" t="s">
        <v>430</v>
      </c>
    </row>
    <row r="34" spans="2:3" ht="15.75" thickBot="1" x14ac:dyDescent="0.3">
      <c r="B34" s="65" t="s">
        <v>431</v>
      </c>
      <c r="C34" s="65" t="s">
        <v>432</v>
      </c>
    </row>
    <row r="35" spans="2:3" ht="15.75" thickBot="1" x14ac:dyDescent="0.3">
      <c r="B35" s="65" t="s">
        <v>433</v>
      </c>
      <c r="C35" s="65" t="s">
        <v>434</v>
      </c>
    </row>
    <row r="36" spans="2:3" ht="15.75" thickBot="1" x14ac:dyDescent="0.3">
      <c r="B36" s="65" t="s">
        <v>435</v>
      </c>
      <c r="C36" s="65" t="s">
        <v>436</v>
      </c>
    </row>
    <row r="37" spans="2:3" ht="15.75" thickBot="1" x14ac:dyDescent="0.3">
      <c r="B37" s="65" t="s">
        <v>437</v>
      </c>
      <c r="C37" s="65" t="s">
        <v>438</v>
      </c>
    </row>
    <row r="38" spans="2:3" ht="15.75" thickBot="1" x14ac:dyDescent="0.3">
      <c r="B38" s="65" t="s">
        <v>439</v>
      </c>
      <c r="C38" s="65" t="s">
        <v>440</v>
      </c>
    </row>
    <row r="39" spans="2:3" ht="15.75" thickBot="1" x14ac:dyDescent="0.3">
      <c r="B39" s="65" t="s">
        <v>441</v>
      </c>
      <c r="C39" s="65" t="s">
        <v>442</v>
      </c>
    </row>
    <row r="40" spans="2:3" ht="15.75" thickBot="1" x14ac:dyDescent="0.3">
      <c r="B40" s="65" t="s">
        <v>443</v>
      </c>
      <c r="C40" s="65" t="s">
        <v>444</v>
      </c>
    </row>
    <row r="41" spans="2:3" ht="15.75" thickBot="1" x14ac:dyDescent="0.3">
      <c r="B41" s="65" t="s">
        <v>445</v>
      </c>
      <c r="C41" s="65" t="s">
        <v>446</v>
      </c>
    </row>
    <row r="42" spans="2:3" ht="15.75" thickBot="1" x14ac:dyDescent="0.3">
      <c r="B42" s="65" t="s">
        <v>447</v>
      </c>
      <c r="C42" s="65" t="s">
        <v>448</v>
      </c>
    </row>
    <row r="43" spans="2:3" ht="15.75" thickBot="1" x14ac:dyDescent="0.3">
      <c r="B43" s="65" t="s">
        <v>449</v>
      </c>
      <c r="C43" s="65" t="s">
        <v>450</v>
      </c>
    </row>
    <row r="44" spans="2:3" ht="15.75" customHeight="1" thickBot="1" x14ac:dyDescent="0.3">
      <c r="B44" s="65" t="s">
        <v>451</v>
      </c>
      <c r="C44" s="65" t="s">
        <v>452</v>
      </c>
    </row>
    <row r="45" spans="2:3" ht="15.75" thickBot="1" x14ac:dyDescent="0.3">
      <c r="B45" s="65" t="s">
        <v>453</v>
      </c>
      <c r="C45" s="65" t="s">
        <v>454</v>
      </c>
    </row>
    <row r="46" spans="2:3" ht="15.75" thickBot="1" x14ac:dyDescent="0.3">
      <c r="B46" s="65" t="s">
        <v>455</v>
      </c>
      <c r="C46" s="65" t="s">
        <v>456</v>
      </c>
    </row>
    <row r="47" spans="2:3" ht="15.75" thickBot="1" x14ac:dyDescent="0.3">
      <c r="B47" s="65" t="s">
        <v>457</v>
      </c>
      <c r="C47" s="65" t="s">
        <v>458</v>
      </c>
    </row>
    <row r="48" spans="2:3" ht="15.75" thickBot="1" x14ac:dyDescent="0.3">
      <c r="B48" s="65" t="s">
        <v>459</v>
      </c>
      <c r="C48" s="65" t="s">
        <v>460</v>
      </c>
    </row>
    <row r="49" spans="2:3" ht="15.75" thickBot="1" x14ac:dyDescent="0.3">
      <c r="B49" s="65" t="s">
        <v>461</v>
      </c>
      <c r="C49" s="65" t="s">
        <v>462</v>
      </c>
    </row>
    <row r="50" spans="2:3" ht="15.75" thickBot="1" x14ac:dyDescent="0.3">
      <c r="B50" s="65" t="s">
        <v>463</v>
      </c>
      <c r="C50" s="65" t="s">
        <v>464</v>
      </c>
    </row>
    <row r="51" spans="2:3" ht="15.75" thickBot="1" x14ac:dyDescent="0.3">
      <c r="B51" s="65" t="s">
        <v>465</v>
      </c>
      <c r="C51" s="65" t="s">
        <v>466</v>
      </c>
    </row>
    <row r="52" spans="2:3" ht="15.75" thickBot="1" x14ac:dyDescent="0.3">
      <c r="B52" s="65" t="s">
        <v>467</v>
      </c>
      <c r="C52" s="65" t="s">
        <v>468</v>
      </c>
    </row>
    <row r="53" spans="2:3" ht="15.75" thickBot="1" x14ac:dyDescent="0.3">
      <c r="B53" s="65" t="s">
        <v>469</v>
      </c>
      <c r="C53" s="65" t="s">
        <v>470</v>
      </c>
    </row>
    <row r="54" spans="2:3" ht="15.75" thickBot="1" x14ac:dyDescent="0.3">
      <c r="B54" s="65" t="s">
        <v>471</v>
      </c>
      <c r="C54" s="65" t="s">
        <v>472</v>
      </c>
    </row>
    <row r="55" spans="2:3" ht="15.75" thickBot="1" x14ac:dyDescent="0.3">
      <c r="B55" s="65" t="s">
        <v>473</v>
      </c>
      <c r="C55" s="65" t="s">
        <v>474</v>
      </c>
    </row>
    <row r="56" spans="2:3" ht="15.75" thickBot="1" x14ac:dyDescent="0.3">
      <c r="B56" s="65" t="s">
        <v>475</v>
      </c>
      <c r="C56" s="65" t="s">
        <v>476</v>
      </c>
    </row>
    <row r="57" spans="2:3" ht="15.75" thickBot="1" x14ac:dyDescent="0.3">
      <c r="B57" s="65" t="s">
        <v>477</v>
      </c>
      <c r="C57" s="65" t="s">
        <v>478</v>
      </c>
    </row>
    <row r="58" spans="2:3" ht="15.75" thickBot="1" x14ac:dyDescent="0.3">
      <c r="B58" s="65" t="s">
        <v>479</v>
      </c>
      <c r="C58" s="65" t="s">
        <v>480</v>
      </c>
    </row>
    <row r="59" spans="2:3" ht="15.75" thickBot="1" x14ac:dyDescent="0.3">
      <c r="B59" s="65" t="s">
        <v>481</v>
      </c>
      <c r="C59" s="65" t="s">
        <v>482</v>
      </c>
    </row>
    <row r="60" spans="2:3" ht="15.75" thickBot="1" x14ac:dyDescent="0.3">
      <c r="B60" s="65" t="s">
        <v>483</v>
      </c>
      <c r="C60" s="65" t="s">
        <v>484</v>
      </c>
    </row>
    <row r="61" spans="2:3" ht="15.75" thickBot="1" x14ac:dyDescent="0.3">
      <c r="B61" s="65" t="s">
        <v>485</v>
      </c>
      <c r="C61" s="65" t="s">
        <v>486</v>
      </c>
    </row>
    <row r="62" spans="2:3" ht="15.75" thickBot="1" x14ac:dyDescent="0.3">
      <c r="B62" s="65" t="s">
        <v>487</v>
      </c>
      <c r="C62" s="65" t="s">
        <v>488</v>
      </c>
    </row>
    <row r="63" spans="2:3" ht="15.75" thickBot="1" x14ac:dyDescent="0.3">
      <c r="B63" s="65" t="s">
        <v>489</v>
      </c>
      <c r="C63" s="65" t="s">
        <v>490</v>
      </c>
    </row>
    <row r="64" spans="2:3" ht="15.75" thickBot="1" x14ac:dyDescent="0.3">
      <c r="B64" s="65" t="s">
        <v>491</v>
      </c>
      <c r="C64" s="65" t="s">
        <v>492</v>
      </c>
    </row>
    <row r="65" spans="2:3" ht="15.75" thickBot="1" x14ac:dyDescent="0.3">
      <c r="B65" s="65" t="s">
        <v>493</v>
      </c>
      <c r="C65" s="65" t="s">
        <v>494</v>
      </c>
    </row>
    <row r="66" spans="2:3" ht="15.75" thickBot="1" x14ac:dyDescent="0.3">
      <c r="B66" s="65" t="s">
        <v>495</v>
      </c>
      <c r="C66" s="65" t="s">
        <v>496</v>
      </c>
    </row>
    <row r="67" spans="2:3" ht="15.75" thickBot="1" x14ac:dyDescent="0.3">
      <c r="B67" s="65" t="s">
        <v>497</v>
      </c>
      <c r="C67" s="65" t="s">
        <v>498</v>
      </c>
    </row>
    <row r="68" spans="2:3" ht="15.75" thickBot="1" x14ac:dyDescent="0.3">
      <c r="B68" s="65" t="s">
        <v>499</v>
      </c>
      <c r="C68" s="65" t="s">
        <v>500</v>
      </c>
    </row>
    <row r="69" spans="2:3" ht="15.75" thickBot="1" x14ac:dyDescent="0.3">
      <c r="B69" s="65" t="s">
        <v>501</v>
      </c>
      <c r="C69" s="65" t="s">
        <v>502</v>
      </c>
    </row>
    <row r="70" spans="2:3" ht="15.75" thickBot="1" x14ac:dyDescent="0.3">
      <c r="B70" s="65" t="s">
        <v>503</v>
      </c>
      <c r="C70" s="65" t="s">
        <v>504</v>
      </c>
    </row>
    <row r="71" spans="2:3" ht="15.75" thickBot="1" x14ac:dyDescent="0.3">
      <c r="B71" s="65" t="s">
        <v>505</v>
      </c>
      <c r="C71" s="65" t="s">
        <v>506</v>
      </c>
    </row>
    <row r="72" spans="2:3" ht="15.75" thickBot="1" x14ac:dyDescent="0.3">
      <c r="B72" s="65" t="s">
        <v>507</v>
      </c>
      <c r="C72" s="65" t="s">
        <v>508</v>
      </c>
    </row>
    <row r="73" spans="2:3" ht="15.75" thickBot="1" x14ac:dyDescent="0.3">
      <c r="B73" s="65" t="s">
        <v>509</v>
      </c>
      <c r="C73" s="65" t="s">
        <v>510</v>
      </c>
    </row>
    <row r="74" spans="2:3" ht="15.75" thickBot="1" x14ac:dyDescent="0.3">
      <c r="B74" s="65" t="s">
        <v>511</v>
      </c>
      <c r="C74" s="65" t="s">
        <v>512</v>
      </c>
    </row>
    <row r="75" spans="2:3" ht="15.75" thickBot="1" x14ac:dyDescent="0.3">
      <c r="B75" s="65" t="s">
        <v>513</v>
      </c>
      <c r="C75" s="65" t="s">
        <v>514</v>
      </c>
    </row>
    <row r="76" spans="2:3" ht="15.75" thickBot="1" x14ac:dyDescent="0.3">
      <c r="B76" s="65" t="s">
        <v>515</v>
      </c>
      <c r="C76" s="65" t="s">
        <v>516</v>
      </c>
    </row>
    <row r="77" spans="2:3" ht="15.75" thickBot="1" x14ac:dyDescent="0.3">
      <c r="B77" s="65" t="s">
        <v>517</v>
      </c>
      <c r="C77" s="65" t="s">
        <v>518</v>
      </c>
    </row>
    <row r="78" spans="2:3" ht="15.75" thickBot="1" x14ac:dyDescent="0.3">
      <c r="B78" s="65" t="s">
        <v>519</v>
      </c>
      <c r="C78" s="65" t="s">
        <v>520</v>
      </c>
    </row>
    <row r="79" spans="2:3" ht="15.75" thickBot="1" x14ac:dyDescent="0.3">
      <c r="B79" s="65" t="s">
        <v>521</v>
      </c>
      <c r="C79" s="65" t="s">
        <v>522</v>
      </c>
    </row>
    <row r="80" spans="2:3" ht="15.75" thickBot="1" x14ac:dyDescent="0.3">
      <c r="B80" s="65" t="s">
        <v>523</v>
      </c>
      <c r="C80" s="65" t="s">
        <v>524</v>
      </c>
    </row>
    <row r="81" spans="2:3" ht="15.75" thickBot="1" x14ac:dyDescent="0.3">
      <c r="B81" s="65" t="s">
        <v>525</v>
      </c>
      <c r="C81" s="65" t="s">
        <v>526</v>
      </c>
    </row>
    <row r="82" spans="2:3" ht="15.75" thickBot="1" x14ac:dyDescent="0.3">
      <c r="B82" s="65" t="s">
        <v>527</v>
      </c>
      <c r="C82" s="65" t="s">
        <v>528</v>
      </c>
    </row>
    <row r="83" spans="2:3" ht="15.75" thickBot="1" x14ac:dyDescent="0.3">
      <c r="B83" s="65" t="s">
        <v>529</v>
      </c>
      <c r="C83" s="65" t="s">
        <v>530</v>
      </c>
    </row>
    <row r="84" spans="2:3" ht="15.75" thickBot="1" x14ac:dyDescent="0.3">
      <c r="B84" s="65" t="s">
        <v>531</v>
      </c>
      <c r="C84" s="65" t="s">
        <v>532</v>
      </c>
    </row>
    <row r="85" spans="2:3" ht="15.75" thickBot="1" x14ac:dyDescent="0.3">
      <c r="B85" s="65" t="s">
        <v>533</v>
      </c>
      <c r="C85" s="65" t="s">
        <v>534</v>
      </c>
    </row>
    <row r="86" spans="2:3" ht="15.75" thickBot="1" x14ac:dyDescent="0.3">
      <c r="B86" s="65" t="s">
        <v>535</v>
      </c>
      <c r="C86" s="65" t="s">
        <v>536</v>
      </c>
    </row>
    <row r="87" spans="2:3" ht="15.75" thickBot="1" x14ac:dyDescent="0.3">
      <c r="B87" s="65" t="s">
        <v>537</v>
      </c>
      <c r="C87" s="65" t="s">
        <v>538</v>
      </c>
    </row>
    <row r="88" spans="2:3" ht="15.75" thickBot="1" x14ac:dyDescent="0.3">
      <c r="B88" s="65" t="s">
        <v>539</v>
      </c>
      <c r="C88" s="65" t="s">
        <v>540</v>
      </c>
    </row>
    <row r="89" spans="2:3" ht="15.75" thickBot="1" x14ac:dyDescent="0.3">
      <c r="B89" s="65" t="s">
        <v>541</v>
      </c>
      <c r="C89" s="65" t="s">
        <v>542</v>
      </c>
    </row>
    <row r="90" spans="2:3" ht="15.75" thickBot="1" x14ac:dyDescent="0.3">
      <c r="B90" s="65" t="s">
        <v>543</v>
      </c>
      <c r="C90" s="65" t="s">
        <v>544</v>
      </c>
    </row>
    <row r="91" spans="2:3" ht="15.75" thickBot="1" x14ac:dyDescent="0.3">
      <c r="B91" s="65" t="s">
        <v>545</v>
      </c>
      <c r="C91" s="65" t="s">
        <v>546</v>
      </c>
    </row>
    <row r="92" spans="2:3" ht="15.75" thickBot="1" x14ac:dyDescent="0.3">
      <c r="B92" s="65" t="s">
        <v>547</v>
      </c>
      <c r="C92" s="65" t="s">
        <v>548</v>
      </c>
    </row>
    <row r="93" spans="2:3" ht="15.75" thickBot="1" x14ac:dyDescent="0.3">
      <c r="B93" s="65" t="s">
        <v>549</v>
      </c>
      <c r="C93" s="65" t="s">
        <v>550</v>
      </c>
    </row>
    <row r="94" spans="2:3" ht="15.75" thickBot="1" x14ac:dyDescent="0.3">
      <c r="B94" s="65" t="s">
        <v>551</v>
      </c>
      <c r="C94" s="65" t="s">
        <v>552</v>
      </c>
    </row>
    <row r="95" spans="2:3" ht="15.75" thickBot="1" x14ac:dyDescent="0.3">
      <c r="B95" s="65" t="s">
        <v>553</v>
      </c>
      <c r="C95" s="65" t="s">
        <v>554</v>
      </c>
    </row>
    <row r="96" spans="2:3" ht="15.75" thickBot="1" x14ac:dyDescent="0.3">
      <c r="B96" s="65" t="s">
        <v>555</v>
      </c>
      <c r="C96" s="65" t="s">
        <v>556</v>
      </c>
    </row>
    <row r="97" spans="2:3" ht="15.75" thickBot="1" x14ac:dyDescent="0.3">
      <c r="B97" s="65" t="s">
        <v>557</v>
      </c>
      <c r="C97" s="65" t="s">
        <v>558</v>
      </c>
    </row>
    <row r="98" spans="2:3" ht="15.75" thickBot="1" x14ac:dyDescent="0.3">
      <c r="B98" s="65" t="s">
        <v>559</v>
      </c>
      <c r="C98" s="65" t="s">
        <v>560</v>
      </c>
    </row>
    <row r="99" spans="2:3" ht="15.75" thickBot="1" x14ac:dyDescent="0.3">
      <c r="B99" s="65" t="s">
        <v>561</v>
      </c>
      <c r="C99" s="65" t="s">
        <v>562</v>
      </c>
    </row>
    <row r="100" spans="2:3" ht="15.75" thickBot="1" x14ac:dyDescent="0.3">
      <c r="B100" s="65" t="s">
        <v>563</v>
      </c>
      <c r="C100" s="65" t="s">
        <v>564</v>
      </c>
    </row>
    <row r="101" spans="2:3" ht="15.75" thickBot="1" x14ac:dyDescent="0.3">
      <c r="B101" s="65" t="s">
        <v>565</v>
      </c>
      <c r="C101" s="65" t="s">
        <v>566</v>
      </c>
    </row>
    <row r="102" spans="2:3" ht="15.75" thickBot="1" x14ac:dyDescent="0.3">
      <c r="B102" s="65" t="s">
        <v>567</v>
      </c>
      <c r="C102" s="65" t="s">
        <v>568</v>
      </c>
    </row>
    <row r="103" spans="2:3" ht="15.75" thickBot="1" x14ac:dyDescent="0.3">
      <c r="B103" s="65" t="s">
        <v>569</v>
      </c>
      <c r="C103" s="65" t="s">
        <v>570</v>
      </c>
    </row>
    <row r="104" spans="2:3" ht="15.75" thickBot="1" x14ac:dyDescent="0.3">
      <c r="B104" s="65" t="s">
        <v>571</v>
      </c>
      <c r="C104" s="65" t="s">
        <v>572</v>
      </c>
    </row>
    <row r="105" spans="2:3" ht="15.75" thickBot="1" x14ac:dyDescent="0.3">
      <c r="B105" s="65" t="s">
        <v>573</v>
      </c>
      <c r="C105" s="65" t="s">
        <v>574</v>
      </c>
    </row>
    <row r="106" spans="2:3" ht="15.75" thickBot="1" x14ac:dyDescent="0.3">
      <c r="B106" s="65" t="s">
        <v>575</v>
      </c>
      <c r="C106" s="65" t="s">
        <v>576</v>
      </c>
    </row>
    <row r="107" spans="2:3" ht="15.75" thickBot="1" x14ac:dyDescent="0.3">
      <c r="B107" s="65" t="s">
        <v>577</v>
      </c>
      <c r="C107" s="65" t="s">
        <v>578</v>
      </c>
    </row>
    <row r="108" spans="2:3" ht="15.75" thickBot="1" x14ac:dyDescent="0.3">
      <c r="B108" s="65" t="s">
        <v>579</v>
      </c>
      <c r="C108" s="65" t="s">
        <v>580</v>
      </c>
    </row>
    <row r="109" spans="2:3" ht="15.75" thickBot="1" x14ac:dyDescent="0.3">
      <c r="B109" s="65" t="s">
        <v>581</v>
      </c>
      <c r="C109" s="65" t="s">
        <v>582</v>
      </c>
    </row>
    <row r="110" spans="2:3" ht="15.75" thickBot="1" x14ac:dyDescent="0.3">
      <c r="B110" s="65" t="s">
        <v>583</v>
      </c>
      <c r="C110" s="65" t="s">
        <v>584</v>
      </c>
    </row>
    <row r="111" spans="2:3" ht="15.75" thickBot="1" x14ac:dyDescent="0.3">
      <c r="B111" s="65" t="s">
        <v>585</v>
      </c>
      <c r="C111" s="65" t="s">
        <v>586</v>
      </c>
    </row>
    <row r="112" spans="2:3" ht="15.75" thickBot="1" x14ac:dyDescent="0.3">
      <c r="B112" s="65" t="s">
        <v>587</v>
      </c>
      <c r="C112" s="65" t="s">
        <v>588</v>
      </c>
    </row>
    <row r="113" spans="2:3" ht="15.75" thickBot="1" x14ac:dyDescent="0.3">
      <c r="B113" s="65" t="s">
        <v>589</v>
      </c>
      <c r="C113" s="65" t="s">
        <v>590</v>
      </c>
    </row>
    <row r="114" spans="2:3" ht="15.75" thickBot="1" x14ac:dyDescent="0.3">
      <c r="B114" s="65" t="s">
        <v>591</v>
      </c>
      <c r="C114" s="65" t="s">
        <v>592</v>
      </c>
    </row>
    <row r="115" spans="2:3" ht="15.75" thickBot="1" x14ac:dyDescent="0.3">
      <c r="B115" s="65" t="s">
        <v>593</v>
      </c>
      <c r="C115" s="65" t="s">
        <v>594</v>
      </c>
    </row>
    <row r="116" spans="2:3" ht="15.75" thickBot="1" x14ac:dyDescent="0.3">
      <c r="B116" s="65" t="s">
        <v>595</v>
      </c>
      <c r="C116" s="65" t="s">
        <v>596</v>
      </c>
    </row>
    <row r="117" spans="2:3" ht="15.75" thickBot="1" x14ac:dyDescent="0.3">
      <c r="B117" s="65" t="s">
        <v>597</v>
      </c>
      <c r="C117" s="65" t="s">
        <v>598</v>
      </c>
    </row>
    <row r="118" spans="2:3" ht="15.75" thickBot="1" x14ac:dyDescent="0.3">
      <c r="B118" s="65" t="s">
        <v>599</v>
      </c>
      <c r="C118" s="65" t="s">
        <v>600</v>
      </c>
    </row>
    <row r="119" spans="2:3" ht="15.75" thickBot="1" x14ac:dyDescent="0.3">
      <c r="B119" s="65" t="s">
        <v>601</v>
      </c>
      <c r="C119" s="65" t="s">
        <v>602</v>
      </c>
    </row>
    <row r="120" spans="2:3" ht="15.75" thickBot="1" x14ac:dyDescent="0.3">
      <c r="B120" s="65" t="s">
        <v>603</v>
      </c>
      <c r="C120" s="65" t="s">
        <v>604</v>
      </c>
    </row>
    <row r="121" spans="2:3" ht="18.75" customHeight="1" thickBot="1" x14ac:dyDescent="0.3">
      <c r="B121" s="65" t="s">
        <v>605</v>
      </c>
      <c r="C121" s="65" t="s">
        <v>606</v>
      </c>
    </row>
    <row r="122" spans="2:3" ht="15" customHeight="1" thickBot="1" x14ac:dyDescent="0.3">
      <c r="B122" s="65" t="s">
        <v>607</v>
      </c>
      <c r="C122" s="65" t="s">
        <v>608</v>
      </c>
    </row>
    <row r="123" spans="2:3" ht="15.75" thickBot="1" x14ac:dyDescent="0.3">
      <c r="B123" s="65" t="s">
        <v>609</v>
      </c>
      <c r="C123" s="65" t="s">
        <v>610</v>
      </c>
    </row>
    <row r="124" spans="2:3" ht="15.75" thickBot="1" x14ac:dyDescent="0.3">
      <c r="B124" s="65" t="s">
        <v>611</v>
      </c>
      <c r="C124" s="65" t="s">
        <v>612</v>
      </c>
    </row>
    <row r="125" spans="2:3" ht="15.75" thickBot="1" x14ac:dyDescent="0.3">
      <c r="B125" s="65" t="s">
        <v>613</v>
      </c>
      <c r="C125" s="65" t="s">
        <v>614</v>
      </c>
    </row>
    <row r="126" spans="2:3" ht="15.75" thickBot="1" x14ac:dyDescent="0.3">
      <c r="B126" s="65" t="s">
        <v>615</v>
      </c>
      <c r="C126" s="65" t="s">
        <v>616</v>
      </c>
    </row>
    <row r="127" spans="2:3" ht="15.75" thickBot="1" x14ac:dyDescent="0.3">
      <c r="B127" s="65" t="s">
        <v>617</v>
      </c>
      <c r="C127" s="65" t="s">
        <v>618</v>
      </c>
    </row>
    <row r="128" spans="2:3" ht="15.75" thickBot="1" x14ac:dyDescent="0.3">
      <c r="B128" s="65" t="s">
        <v>619</v>
      </c>
      <c r="C128" s="65" t="s">
        <v>620</v>
      </c>
    </row>
  </sheetData>
  <mergeCells count="2">
    <mergeCell ref="B2:C2"/>
    <mergeCell ref="B4:C4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"/>
  <sheetViews>
    <sheetView showGridLines="0" workbookViewId="0"/>
  </sheetViews>
  <sheetFormatPr baseColWidth="10" defaultRowHeight="15" x14ac:dyDescent="0.25"/>
  <cols>
    <col min="1" max="1" width="0.7109375" customWidth="1"/>
    <col min="2" max="2" width="13.140625" customWidth="1"/>
    <col min="3" max="3" width="19.7109375" customWidth="1"/>
    <col min="4" max="4" width="17.140625" customWidth="1"/>
  </cols>
  <sheetData>
    <row r="1" spans="2:6" ht="3.75" customHeight="1" x14ac:dyDescent="0.25"/>
    <row r="2" spans="2:6" ht="18.75" customHeight="1" x14ac:dyDescent="0.25">
      <c r="B2" s="147" t="s">
        <v>674</v>
      </c>
      <c r="C2" s="147"/>
      <c r="D2" s="147"/>
      <c r="E2" s="147"/>
      <c r="F2" s="147"/>
    </row>
    <row r="3" spans="2:6" ht="15.75" thickBot="1" x14ac:dyDescent="0.3"/>
    <row r="4" spans="2:6" ht="15.75" thickBot="1" x14ac:dyDescent="0.3">
      <c r="B4" s="148" t="s">
        <v>58</v>
      </c>
      <c r="C4" s="4" t="s">
        <v>0</v>
      </c>
      <c r="D4" s="4" t="s">
        <v>1</v>
      </c>
      <c r="E4" s="150" t="s">
        <v>2</v>
      </c>
      <c r="F4" s="151"/>
    </row>
    <row r="5" spans="2:6" ht="15.75" thickBot="1" x14ac:dyDescent="0.3">
      <c r="B5" s="149"/>
      <c r="C5" s="5" t="s">
        <v>3</v>
      </c>
      <c r="D5" s="5" t="s">
        <v>3</v>
      </c>
      <c r="E5" s="6" t="s">
        <v>4</v>
      </c>
      <c r="F5" s="6" t="s">
        <v>5</v>
      </c>
    </row>
    <row r="6" spans="2:6" ht="15.75" thickBot="1" x14ac:dyDescent="0.3">
      <c r="B6" s="7" t="s">
        <v>6</v>
      </c>
      <c r="C6" s="8">
        <v>123</v>
      </c>
      <c r="D6" s="8">
        <v>125</v>
      </c>
      <c r="E6" s="9">
        <f>D6-C6</f>
        <v>2</v>
      </c>
      <c r="F6" s="10">
        <f>D6/C6-1</f>
        <v>1.6260162601626105E-2</v>
      </c>
    </row>
    <row r="7" spans="2:6" ht="15.75" thickBot="1" x14ac:dyDescent="0.3">
      <c r="B7" s="7" t="s">
        <v>7</v>
      </c>
      <c r="C7" s="8">
        <v>452</v>
      </c>
      <c r="D7" s="8">
        <v>431</v>
      </c>
      <c r="E7" s="9">
        <f t="shared" ref="E7:E11" si="0">D7-C7</f>
        <v>-21</v>
      </c>
      <c r="F7" s="10">
        <f t="shared" ref="F7:F11" si="1">D7/C7-1</f>
        <v>-4.6460176991150459E-2</v>
      </c>
    </row>
    <row r="8" spans="2:6" ht="15.75" thickBot="1" x14ac:dyDescent="0.3">
      <c r="B8" s="7" t="s">
        <v>8</v>
      </c>
      <c r="C8" s="8">
        <v>619</v>
      </c>
      <c r="D8" s="8">
        <v>612</v>
      </c>
      <c r="E8" s="9">
        <f t="shared" si="0"/>
        <v>-7</v>
      </c>
      <c r="F8" s="10">
        <f t="shared" si="1"/>
        <v>-1.1308562197092087E-2</v>
      </c>
    </row>
    <row r="9" spans="2:6" ht="15.75" thickBot="1" x14ac:dyDescent="0.3">
      <c r="B9" s="7" t="s">
        <v>9</v>
      </c>
      <c r="C9" s="8">
        <v>684</v>
      </c>
      <c r="D9" s="8">
        <v>641</v>
      </c>
      <c r="E9" s="9">
        <f t="shared" si="0"/>
        <v>-43</v>
      </c>
      <c r="F9" s="10">
        <f t="shared" si="1"/>
        <v>-6.2865497076023402E-2</v>
      </c>
    </row>
    <row r="10" spans="2:6" ht="15.75" thickBot="1" x14ac:dyDescent="0.3">
      <c r="B10" s="7" t="s">
        <v>10</v>
      </c>
      <c r="C10" s="8">
        <v>475</v>
      </c>
      <c r="D10" s="8">
        <v>476</v>
      </c>
      <c r="E10" s="9">
        <f t="shared" si="0"/>
        <v>1</v>
      </c>
      <c r="F10" s="10">
        <f t="shared" si="1"/>
        <v>2.1052631578948322E-3</v>
      </c>
    </row>
    <row r="11" spans="2:6" ht="15.75" thickBot="1" x14ac:dyDescent="0.3">
      <c r="B11" s="11" t="s">
        <v>11</v>
      </c>
      <c r="C11" s="12">
        <v>2353</v>
      </c>
      <c r="D11" s="12">
        <v>2285</v>
      </c>
      <c r="E11" s="9">
        <f t="shared" si="0"/>
        <v>-68</v>
      </c>
      <c r="F11" s="10">
        <f t="shared" si="1"/>
        <v>-2.8899277518062094E-2</v>
      </c>
    </row>
  </sheetData>
  <mergeCells count="3">
    <mergeCell ref="B2:F2"/>
    <mergeCell ref="B4:B5"/>
    <mergeCell ref="E4:F4"/>
  </mergeCells>
  <pageMargins left="1.3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8"/>
  <sheetViews>
    <sheetView showGridLines="0" workbookViewId="0"/>
  </sheetViews>
  <sheetFormatPr baseColWidth="10" defaultRowHeight="15" x14ac:dyDescent="0.25"/>
  <cols>
    <col min="1" max="1" width="0.7109375" style="13" customWidth="1"/>
    <col min="2" max="2" width="35.42578125" style="13" customWidth="1"/>
    <col min="3" max="3" width="15.5703125" style="13" customWidth="1"/>
    <col min="4" max="16384" width="11.42578125" style="13"/>
  </cols>
  <sheetData>
    <row r="1" spans="2:3" ht="3.75" customHeight="1" x14ac:dyDescent="0.25"/>
    <row r="2" spans="2:3" ht="18" customHeight="1" x14ac:dyDescent="0.25">
      <c r="B2" s="152" t="s">
        <v>675</v>
      </c>
      <c r="C2" s="152"/>
    </row>
    <row r="3" spans="2:3" ht="15.75" thickBot="1" x14ac:dyDescent="0.3"/>
    <row r="4" spans="2:3" ht="15.75" thickBot="1" x14ac:dyDescent="0.3">
      <c r="B4" s="153" t="s">
        <v>1</v>
      </c>
      <c r="C4" s="154"/>
    </row>
    <row r="5" spans="2:3" ht="15.75" thickBot="1" x14ac:dyDescent="0.3">
      <c r="B5" s="98" t="s">
        <v>12</v>
      </c>
      <c r="C5" s="99" t="s">
        <v>3</v>
      </c>
    </row>
    <row r="6" spans="2:3" ht="15.75" thickBot="1" x14ac:dyDescent="0.3">
      <c r="B6" s="100" t="s">
        <v>13</v>
      </c>
      <c r="C6" s="122" t="s">
        <v>666</v>
      </c>
    </row>
    <row r="7" spans="2:3" ht="15.75" thickBot="1" x14ac:dyDescent="0.3">
      <c r="B7" s="100" t="s">
        <v>14</v>
      </c>
      <c r="C7" s="122" t="s">
        <v>666</v>
      </c>
    </row>
    <row r="8" spans="2:3" ht="15.75" thickBot="1" x14ac:dyDescent="0.3">
      <c r="B8" s="100" t="s">
        <v>15</v>
      </c>
      <c r="C8" s="122" t="s">
        <v>666</v>
      </c>
    </row>
    <row r="9" spans="2:3" ht="15.75" thickBot="1" x14ac:dyDescent="0.3">
      <c r="B9" s="100" t="s">
        <v>16</v>
      </c>
      <c r="C9" s="131">
        <v>11</v>
      </c>
    </row>
    <row r="10" spans="2:3" ht="15.75" thickBot="1" x14ac:dyDescent="0.3">
      <c r="B10" s="100" t="s">
        <v>17</v>
      </c>
      <c r="C10" s="122" t="s">
        <v>666</v>
      </c>
    </row>
    <row r="11" spans="2:3" ht="15.75" thickBot="1" x14ac:dyDescent="0.3">
      <c r="B11" s="100" t="s">
        <v>18</v>
      </c>
      <c r="C11" s="131">
        <v>61</v>
      </c>
    </row>
    <row r="12" spans="2:3" ht="15.75" thickBot="1" x14ac:dyDescent="0.3">
      <c r="B12" s="100" t="s">
        <v>19</v>
      </c>
      <c r="C12" s="131">
        <v>10</v>
      </c>
    </row>
    <row r="13" spans="2:3" ht="15.75" thickBot="1" x14ac:dyDescent="0.3">
      <c r="B13" s="100" t="s">
        <v>20</v>
      </c>
      <c r="C13" s="122" t="s">
        <v>666</v>
      </c>
    </row>
    <row r="14" spans="2:3" ht="15.75" thickBot="1" x14ac:dyDescent="0.3">
      <c r="B14" s="100" t="s">
        <v>21</v>
      </c>
      <c r="C14" s="122" t="s">
        <v>666</v>
      </c>
    </row>
    <row r="15" spans="2:3" ht="15.75" thickBot="1" x14ac:dyDescent="0.3">
      <c r="B15" s="100" t="s">
        <v>22</v>
      </c>
      <c r="C15" s="131">
        <v>6</v>
      </c>
    </row>
    <row r="16" spans="2:3" ht="15.75" thickBot="1" x14ac:dyDescent="0.3">
      <c r="B16" s="100" t="s">
        <v>23</v>
      </c>
      <c r="C16" s="131">
        <v>58</v>
      </c>
    </row>
    <row r="17" spans="2:3" ht="15.75" thickBot="1" x14ac:dyDescent="0.3">
      <c r="B17" s="100" t="s">
        <v>24</v>
      </c>
      <c r="C17" s="131">
        <v>10</v>
      </c>
    </row>
    <row r="18" spans="2:3" ht="15.75" thickBot="1" x14ac:dyDescent="0.3">
      <c r="B18" s="100" t="s">
        <v>25</v>
      </c>
      <c r="C18" s="131">
        <v>16</v>
      </c>
    </row>
    <row r="19" spans="2:3" ht="15.75" thickBot="1" x14ac:dyDescent="0.3">
      <c r="B19" s="100" t="s">
        <v>26</v>
      </c>
      <c r="C19" s="131">
        <v>11</v>
      </c>
    </row>
    <row r="20" spans="2:3" ht="15.75" thickBot="1" x14ac:dyDescent="0.3">
      <c r="B20" s="100" t="s">
        <v>27</v>
      </c>
      <c r="C20" s="131">
        <v>1865</v>
      </c>
    </row>
    <row r="21" spans="2:3" ht="15.75" thickBot="1" x14ac:dyDescent="0.3">
      <c r="B21" s="100" t="s">
        <v>28</v>
      </c>
      <c r="C21" s="101" t="s">
        <v>666</v>
      </c>
    </row>
    <row r="22" spans="2:3" ht="15.75" thickBot="1" x14ac:dyDescent="0.3">
      <c r="B22" s="100" t="s">
        <v>29</v>
      </c>
      <c r="C22" s="101" t="s">
        <v>666</v>
      </c>
    </row>
    <row r="23" spans="2:3" ht="15.75" thickBot="1" x14ac:dyDescent="0.3">
      <c r="B23" s="100" t="s">
        <v>30</v>
      </c>
      <c r="C23" s="101" t="s">
        <v>666</v>
      </c>
    </row>
    <row r="24" spans="2:3" ht="15.75" thickBot="1" x14ac:dyDescent="0.3">
      <c r="B24" s="100" t="s">
        <v>31</v>
      </c>
      <c r="C24" s="101" t="s">
        <v>666</v>
      </c>
    </row>
    <row r="25" spans="2:3" ht="15.75" thickBot="1" x14ac:dyDescent="0.3">
      <c r="B25" s="100" t="s">
        <v>32</v>
      </c>
      <c r="C25" s="101" t="s">
        <v>666</v>
      </c>
    </row>
    <row r="26" spans="2:3" ht="15.75" thickBot="1" x14ac:dyDescent="0.3">
      <c r="B26" s="100" t="s">
        <v>33</v>
      </c>
      <c r="C26" s="131">
        <v>6</v>
      </c>
    </row>
    <row r="27" spans="2:3" ht="15.75" thickBot="1" x14ac:dyDescent="0.3">
      <c r="B27" s="100" t="s">
        <v>34</v>
      </c>
      <c r="C27" s="101" t="s">
        <v>666</v>
      </c>
    </row>
    <row r="28" spans="2:3" ht="15.75" thickBot="1" x14ac:dyDescent="0.3">
      <c r="B28" s="100" t="s">
        <v>35</v>
      </c>
      <c r="C28" s="101" t="s">
        <v>666</v>
      </c>
    </row>
    <row r="29" spans="2:3" ht="15.75" thickBot="1" x14ac:dyDescent="0.3">
      <c r="B29" s="100" t="s">
        <v>36</v>
      </c>
      <c r="C29" s="101" t="s">
        <v>666</v>
      </c>
    </row>
    <row r="30" spans="2:3" ht="15.75" thickBot="1" x14ac:dyDescent="0.3">
      <c r="B30" s="100" t="s">
        <v>37</v>
      </c>
      <c r="C30" s="101" t="s">
        <v>666</v>
      </c>
    </row>
    <row r="31" spans="2:3" ht="15.75" thickBot="1" x14ac:dyDescent="0.3">
      <c r="B31" s="100" t="s">
        <v>38</v>
      </c>
      <c r="C31" s="101" t="s">
        <v>666</v>
      </c>
    </row>
    <row r="32" spans="2:3" ht="15.75" thickBot="1" x14ac:dyDescent="0.3">
      <c r="B32" s="100" t="s">
        <v>39</v>
      </c>
      <c r="C32" s="131">
        <v>42</v>
      </c>
    </row>
    <row r="33" spans="2:3" ht="15.75" thickBot="1" x14ac:dyDescent="0.3">
      <c r="B33" s="100" t="s">
        <v>40</v>
      </c>
      <c r="C33" s="101" t="s">
        <v>666</v>
      </c>
    </row>
    <row r="34" spans="2:3" ht="15.75" thickBot="1" x14ac:dyDescent="0.3">
      <c r="B34" s="100" t="s">
        <v>41</v>
      </c>
      <c r="C34" s="101" t="s">
        <v>666</v>
      </c>
    </row>
    <row r="35" spans="2:3" ht="15.75" thickBot="1" x14ac:dyDescent="0.3">
      <c r="B35" s="100" t="s">
        <v>42</v>
      </c>
      <c r="C35" s="101" t="s">
        <v>666</v>
      </c>
    </row>
    <row r="36" spans="2:3" ht="15.75" thickBot="1" x14ac:dyDescent="0.3">
      <c r="B36" s="100" t="s">
        <v>43</v>
      </c>
      <c r="C36" s="101" t="s">
        <v>666</v>
      </c>
    </row>
    <row r="37" spans="2:3" ht="15.75" thickBot="1" x14ac:dyDescent="0.3">
      <c r="B37" s="100" t="s">
        <v>44</v>
      </c>
      <c r="C37" s="101" t="s">
        <v>666</v>
      </c>
    </row>
    <row r="38" spans="2:3" ht="15.75" thickBot="1" x14ac:dyDescent="0.3">
      <c r="B38" s="100" t="s">
        <v>45</v>
      </c>
      <c r="C38" s="131">
        <v>23</v>
      </c>
    </row>
    <row r="39" spans="2:3" ht="15.75" thickBot="1" x14ac:dyDescent="0.3">
      <c r="B39" s="100" t="s">
        <v>46</v>
      </c>
      <c r="C39" s="131">
        <v>11</v>
      </c>
    </row>
    <row r="40" spans="2:3" ht="15.75" thickBot="1" x14ac:dyDescent="0.3">
      <c r="B40" s="100" t="s">
        <v>47</v>
      </c>
      <c r="C40" s="101" t="s">
        <v>666</v>
      </c>
    </row>
    <row r="41" spans="2:3" ht="15.75" thickBot="1" x14ac:dyDescent="0.3">
      <c r="B41" s="100" t="s">
        <v>48</v>
      </c>
      <c r="C41" s="131">
        <v>13</v>
      </c>
    </row>
    <row r="42" spans="2:3" ht="15.75" thickBot="1" x14ac:dyDescent="0.3">
      <c r="B42" s="100" t="s">
        <v>49</v>
      </c>
      <c r="C42" s="131">
        <v>59</v>
      </c>
    </row>
    <row r="43" spans="2:3" ht="15.75" thickBot="1" x14ac:dyDescent="0.3">
      <c r="B43" s="100" t="s">
        <v>50</v>
      </c>
      <c r="C43" s="131">
        <v>7</v>
      </c>
    </row>
    <row r="44" spans="2:3" ht="15.75" thickBot="1" x14ac:dyDescent="0.3">
      <c r="B44" s="100" t="s">
        <v>51</v>
      </c>
      <c r="C44" s="101" t="s">
        <v>666</v>
      </c>
    </row>
    <row r="45" spans="2:3" ht="15.75" thickBot="1" x14ac:dyDescent="0.3">
      <c r="B45" s="100" t="s">
        <v>52</v>
      </c>
      <c r="C45" s="101" t="s">
        <v>666</v>
      </c>
    </row>
    <row r="46" spans="2:3" ht="15.75" thickBot="1" x14ac:dyDescent="0.3">
      <c r="B46" s="100" t="s">
        <v>53</v>
      </c>
      <c r="C46" s="101" t="s">
        <v>666</v>
      </c>
    </row>
    <row r="47" spans="2:3" ht="15.75" thickBot="1" x14ac:dyDescent="0.3">
      <c r="B47" s="100" t="s">
        <v>54</v>
      </c>
      <c r="C47" s="131">
        <v>22</v>
      </c>
    </row>
    <row r="48" spans="2:3" ht="15.75" thickBot="1" x14ac:dyDescent="0.3">
      <c r="B48" s="102" t="s">
        <v>11</v>
      </c>
      <c r="C48" s="132">
        <v>2285</v>
      </c>
    </row>
  </sheetData>
  <mergeCells count="2">
    <mergeCell ref="B2:C2"/>
    <mergeCell ref="B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"/>
  <sheetViews>
    <sheetView showGridLines="0" workbookViewId="0"/>
  </sheetViews>
  <sheetFormatPr baseColWidth="10" defaultRowHeight="15" x14ac:dyDescent="0.25"/>
  <cols>
    <col min="1" max="1" width="0.7109375" customWidth="1"/>
    <col min="3" max="3" width="17.28515625" customWidth="1"/>
    <col min="4" max="4" width="13.28515625" customWidth="1"/>
    <col min="5" max="5" width="18.28515625" customWidth="1"/>
    <col min="6" max="6" width="14.5703125" customWidth="1"/>
    <col min="7" max="7" width="19.28515625" customWidth="1"/>
    <col min="8" max="8" width="13.28515625" customWidth="1"/>
    <col min="9" max="9" width="12.42578125" customWidth="1"/>
  </cols>
  <sheetData>
    <row r="1" spans="2:9" ht="3.75" customHeight="1" x14ac:dyDescent="0.25"/>
    <row r="2" spans="2:9" ht="21.75" customHeight="1" x14ac:dyDescent="0.25">
      <c r="B2" s="152" t="s">
        <v>676</v>
      </c>
      <c r="C2" s="152"/>
      <c r="D2" s="152"/>
      <c r="E2" s="152"/>
      <c r="F2" s="152"/>
      <c r="G2" s="152"/>
      <c r="H2" s="152"/>
      <c r="I2" s="152"/>
    </row>
    <row r="3" spans="2:9" ht="15.75" thickBot="1" x14ac:dyDescent="0.3">
      <c r="B3" s="13"/>
      <c r="C3" s="13"/>
      <c r="D3" s="13"/>
      <c r="E3" s="13"/>
      <c r="F3" s="13"/>
      <c r="G3" s="13"/>
      <c r="H3" s="13"/>
      <c r="I3" s="13"/>
    </row>
    <row r="4" spans="2:9" ht="15.75" thickBot="1" x14ac:dyDescent="0.3">
      <c r="B4" s="155" t="s">
        <v>1</v>
      </c>
      <c r="C4" s="156"/>
      <c r="D4" s="156"/>
      <c r="E4" s="156"/>
      <c r="F4" s="156"/>
      <c r="G4" s="156"/>
      <c r="H4" s="156"/>
      <c r="I4" s="156"/>
    </row>
    <row r="5" spans="2:9" ht="30.75" customHeight="1" thickBot="1" x14ac:dyDescent="0.3">
      <c r="B5" s="18" t="s">
        <v>58</v>
      </c>
      <c r="C5" s="14" t="s">
        <v>59</v>
      </c>
      <c r="D5" s="14" t="s">
        <v>705</v>
      </c>
      <c r="E5" s="14" t="s">
        <v>56</v>
      </c>
      <c r="F5" s="14" t="s">
        <v>705</v>
      </c>
      <c r="G5" s="14" t="s">
        <v>57</v>
      </c>
      <c r="H5" s="14" t="s">
        <v>705</v>
      </c>
      <c r="I5" s="15" t="s">
        <v>11</v>
      </c>
    </row>
    <row r="6" spans="2:9" ht="15.75" thickBot="1" x14ac:dyDescent="0.3">
      <c r="B6" s="7" t="s">
        <v>6</v>
      </c>
      <c r="C6" s="8">
        <v>105</v>
      </c>
      <c r="D6" s="17">
        <f>C6/$C$11</f>
        <v>5.6300268096514748E-2</v>
      </c>
      <c r="E6" s="8">
        <v>7</v>
      </c>
      <c r="F6" s="17">
        <f>E6/$E$11</f>
        <v>7.1428571428571425E-2</v>
      </c>
      <c r="G6" s="8">
        <v>13</v>
      </c>
      <c r="H6" s="17">
        <f>G6/$I$11</f>
        <v>5.6892778993435445E-3</v>
      </c>
      <c r="I6" s="12">
        <v>125</v>
      </c>
    </row>
    <row r="7" spans="2:9" ht="15.75" thickBot="1" x14ac:dyDescent="0.3">
      <c r="B7" s="7" t="s">
        <v>7</v>
      </c>
      <c r="C7" s="8">
        <v>337</v>
      </c>
      <c r="D7" s="17">
        <f t="shared" ref="D7:D11" si="0">C7/$C$11</f>
        <v>0.18069705093833779</v>
      </c>
      <c r="E7" s="8">
        <v>15</v>
      </c>
      <c r="F7" s="17">
        <f t="shared" ref="F7:F11" si="1">E7/$E$11</f>
        <v>0.15306122448979592</v>
      </c>
      <c r="G7" s="8">
        <v>79</v>
      </c>
      <c r="H7" s="17">
        <f t="shared" ref="H7:H11" si="2">G7/$I$11</f>
        <v>3.4573304157549237E-2</v>
      </c>
      <c r="I7" s="12">
        <v>431</v>
      </c>
    </row>
    <row r="8" spans="2:9" ht="15.75" thickBot="1" x14ac:dyDescent="0.3">
      <c r="B8" s="7" t="s">
        <v>8</v>
      </c>
      <c r="C8" s="8">
        <v>463</v>
      </c>
      <c r="D8" s="17">
        <f t="shared" si="0"/>
        <v>0.24825737265415548</v>
      </c>
      <c r="E8" s="8">
        <v>29</v>
      </c>
      <c r="F8" s="17">
        <f t="shared" si="1"/>
        <v>0.29591836734693877</v>
      </c>
      <c r="G8" s="8">
        <v>120</v>
      </c>
      <c r="H8" s="17">
        <f t="shared" si="2"/>
        <v>5.2516411378555797E-2</v>
      </c>
      <c r="I8" s="12">
        <v>612</v>
      </c>
    </row>
    <row r="9" spans="2:9" ht="15.75" thickBot="1" x14ac:dyDescent="0.3">
      <c r="B9" s="7" t="s">
        <v>9</v>
      </c>
      <c r="C9" s="8">
        <v>527</v>
      </c>
      <c r="D9" s="17">
        <f t="shared" si="0"/>
        <v>0.28257372654155494</v>
      </c>
      <c r="E9" s="8">
        <v>32</v>
      </c>
      <c r="F9" s="17">
        <f t="shared" si="1"/>
        <v>0.32653061224489793</v>
      </c>
      <c r="G9" s="8">
        <v>82</v>
      </c>
      <c r="H9" s="17">
        <f t="shared" si="2"/>
        <v>3.5886214442013127E-2</v>
      </c>
      <c r="I9" s="12">
        <v>641</v>
      </c>
    </row>
    <row r="10" spans="2:9" ht="15.75" thickBot="1" x14ac:dyDescent="0.3">
      <c r="B10" s="7" t="s">
        <v>10</v>
      </c>
      <c r="C10" s="8">
        <v>433</v>
      </c>
      <c r="D10" s="17">
        <f t="shared" si="0"/>
        <v>0.232171581769437</v>
      </c>
      <c r="E10" s="8">
        <v>15</v>
      </c>
      <c r="F10" s="17">
        <f t="shared" si="1"/>
        <v>0.15306122448979592</v>
      </c>
      <c r="G10" s="8">
        <v>28</v>
      </c>
      <c r="H10" s="17">
        <f t="shared" si="2"/>
        <v>1.225382932166302E-2</v>
      </c>
      <c r="I10" s="12">
        <v>476</v>
      </c>
    </row>
    <row r="11" spans="2:9" ht="15.75" thickBot="1" x14ac:dyDescent="0.3">
      <c r="B11" s="11" t="s">
        <v>11</v>
      </c>
      <c r="C11" s="12">
        <v>1865</v>
      </c>
      <c r="D11" s="17">
        <f t="shared" si="0"/>
        <v>1</v>
      </c>
      <c r="E11" s="12">
        <v>98</v>
      </c>
      <c r="F11" s="17">
        <f t="shared" si="1"/>
        <v>1</v>
      </c>
      <c r="G11" s="12">
        <v>322</v>
      </c>
      <c r="H11" s="17">
        <f t="shared" si="2"/>
        <v>0.14091903719912471</v>
      </c>
      <c r="I11" s="12">
        <v>2285</v>
      </c>
    </row>
  </sheetData>
  <mergeCells count="2">
    <mergeCell ref="B4:I4"/>
    <mergeCell ref="B2:I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5"/>
  <sheetViews>
    <sheetView showGridLines="0" workbookViewId="0"/>
  </sheetViews>
  <sheetFormatPr baseColWidth="10" defaultRowHeight="15" x14ac:dyDescent="0.25"/>
  <cols>
    <col min="1" max="1" width="0.7109375" customWidth="1"/>
    <col min="2" max="2" width="24" customWidth="1"/>
    <col min="3" max="3" width="17.5703125" customWidth="1"/>
    <col min="4" max="4" width="18" customWidth="1"/>
    <col min="5" max="5" width="15.42578125" customWidth="1"/>
    <col min="6" max="6" width="17" customWidth="1"/>
  </cols>
  <sheetData>
    <row r="1" spans="2:6" ht="3.75" customHeight="1" x14ac:dyDescent="0.25"/>
    <row r="2" spans="2:6" ht="15.75" x14ac:dyDescent="0.25">
      <c r="B2" s="152" t="s">
        <v>677</v>
      </c>
      <c r="C2" s="152"/>
      <c r="D2" s="152"/>
      <c r="E2" s="152"/>
      <c r="F2" s="152"/>
    </row>
    <row r="3" spans="2:6" ht="15.75" thickBot="1" x14ac:dyDescent="0.3"/>
    <row r="4" spans="2:6" ht="20.25" customHeight="1" thickBot="1" x14ac:dyDescent="0.3">
      <c r="B4" s="19" t="s">
        <v>70</v>
      </c>
      <c r="C4" s="103" t="s">
        <v>0</v>
      </c>
      <c r="D4" s="103" t="s">
        <v>1</v>
      </c>
      <c r="E4" s="157" t="s">
        <v>2</v>
      </c>
      <c r="F4" s="158"/>
    </row>
    <row r="5" spans="2:6" ht="15.75" thickBot="1" x14ac:dyDescent="0.3">
      <c r="B5" s="20" t="s">
        <v>60</v>
      </c>
      <c r="C5" s="21">
        <v>27</v>
      </c>
      <c r="D5" s="21">
        <v>19</v>
      </c>
      <c r="E5" s="22">
        <f>D5-C5</f>
        <v>-8</v>
      </c>
      <c r="F5" s="23">
        <f>D5/C5-1</f>
        <v>-0.29629629629629628</v>
      </c>
    </row>
    <row r="6" spans="2:6" ht="15.75" thickBot="1" x14ac:dyDescent="0.3">
      <c r="B6" s="20" t="s">
        <v>61</v>
      </c>
      <c r="C6" s="21">
        <v>42</v>
      </c>
      <c r="D6" s="21">
        <v>52</v>
      </c>
      <c r="E6" s="22">
        <f t="shared" ref="E6:E15" si="0">D6-C6</f>
        <v>10</v>
      </c>
      <c r="F6" s="23">
        <f t="shared" ref="F6:F15" si="1">D6/C6-1</f>
        <v>0.23809523809523814</v>
      </c>
    </row>
    <row r="7" spans="2:6" ht="15.75" thickBot="1" x14ac:dyDescent="0.3">
      <c r="B7" s="20" t="s">
        <v>62</v>
      </c>
      <c r="C7" s="21">
        <v>22</v>
      </c>
      <c r="D7" s="21">
        <v>22</v>
      </c>
      <c r="E7" s="22">
        <f t="shared" si="0"/>
        <v>0</v>
      </c>
      <c r="F7" s="23">
        <f t="shared" si="1"/>
        <v>0</v>
      </c>
    </row>
    <row r="8" spans="2:6" ht="15.75" thickBot="1" x14ac:dyDescent="0.3">
      <c r="B8" s="20" t="s">
        <v>63</v>
      </c>
      <c r="C8" s="21">
        <v>344</v>
      </c>
      <c r="D8" s="21">
        <v>319</v>
      </c>
      <c r="E8" s="22">
        <f t="shared" si="0"/>
        <v>-25</v>
      </c>
      <c r="F8" s="23">
        <f t="shared" si="1"/>
        <v>-7.2674418604651181E-2</v>
      </c>
    </row>
    <row r="9" spans="2:6" ht="15.75" thickBot="1" x14ac:dyDescent="0.3">
      <c r="B9" s="20" t="s">
        <v>64</v>
      </c>
      <c r="C9" s="21">
        <v>1266</v>
      </c>
      <c r="D9" s="21">
        <v>1226</v>
      </c>
      <c r="E9" s="22">
        <f t="shared" si="0"/>
        <v>-40</v>
      </c>
      <c r="F9" s="23">
        <f t="shared" si="1"/>
        <v>-3.1595576619273258E-2</v>
      </c>
    </row>
    <row r="10" spans="2:6" ht="15.75" thickBot="1" x14ac:dyDescent="0.3">
      <c r="B10" s="20" t="s">
        <v>65</v>
      </c>
      <c r="C10" s="21">
        <v>209</v>
      </c>
      <c r="D10" s="21">
        <v>215</v>
      </c>
      <c r="E10" s="22">
        <f t="shared" si="0"/>
        <v>6</v>
      </c>
      <c r="F10" s="23">
        <f t="shared" si="1"/>
        <v>2.8708133971291794E-2</v>
      </c>
    </row>
    <row r="11" spans="2:6" ht="15.75" thickBot="1" x14ac:dyDescent="0.3">
      <c r="B11" s="20" t="s">
        <v>66</v>
      </c>
      <c r="C11" s="21">
        <v>307</v>
      </c>
      <c r="D11" s="21">
        <v>304</v>
      </c>
      <c r="E11" s="22">
        <f t="shared" si="0"/>
        <v>-3</v>
      </c>
      <c r="F11" s="23">
        <f t="shared" si="1"/>
        <v>-9.7719869706840434E-3</v>
      </c>
    </row>
    <row r="12" spans="2:6" ht="15.75" thickBot="1" x14ac:dyDescent="0.3">
      <c r="B12" s="20" t="s">
        <v>67</v>
      </c>
      <c r="C12" s="21">
        <v>86</v>
      </c>
      <c r="D12" s="21">
        <v>82</v>
      </c>
      <c r="E12" s="22">
        <f t="shared" si="0"/>
        <v>-4</v>
      </c>
      <c r="F12" s="23">
        <f t="shared" si="1"/>
        <v>-4.6511627906976716E-2</v>
      </c>
    </row>
    <row r="13" spans="2:6" ht="17.25" customHeight="1" thickBot="1" x14ac:dyDescent="0.3">
      <c r="B13" s="20" t="s">
        <v>68</v>
      </c>
      <c r="C13" s="21">
        <v>38</v>
      </c>
      <c r="D13" s="21">
        <v>32</v>
      </c>
      <c r="E13" s="22">
        <f t="shared" si="0"/>
        <v>-6</v>
      </c>
      <c r="F13" s="23">
        <f t="shared" si="1"/>
        <v>-0.15789473684210531</v>
      </c>
    </row>
    <row r="14" spans="2:6" ht="15.75" thickBot="1" x14ac:dyDescent="0.3">
      <c r="B14" s="20" t="s">
        <v>69</v>
      </c>
      <c r="C14" s="21">
        <v>12</v>
      </c>
      <c r="D14" s="21">
        <v>14</v>
      </c>
      <c r="E14" s="22">
        <f t="shared" si="0"/>
        <v>2</v>
      </c>
      <c r="F14" s="23">
        <f t="shared" si="1"/>
        <v>0.16666666666666674</v>
      </c>
    </row>
    <row r="15" spans="2:6" ht="15.75" thickBot="1" x14ac:dyDescent="0.3">
      <c r="B15" s="24" t="s">
        <v>11</v>
      </c>
      <c r="C15" s="25">
        <f>SUM(C5:C14)</f>
        <v>2353</v>
      </c>
      <c r="D15" s="25">
        <f>SUM(D5:D14)</f>
        <v>2285</v>
      </c>
      <c r="E15" s="26">
        <f t="shared" si="0"/>
        <v>-68</v>
      </c>
      <c r="F15" s="23">
        <f t="shared" si="1"/>
        <v>-2.8899277518062094E-2</v>
      </c>
    </row>
  </sheetData>
  <mergeCells count="2">
    <mergeCell ref="B2:F2"/>
    <mergeCell ref="E4:F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"/>
  <sheetViews>
    <sheetView showGridLines="0" workbookViewId="0"/>
  </sheetViews>
  <sheetFormatPr baseColWidth="10" defaultRowHeight="15" x14ac:dyDescent="0.25"/>
  <cols>
    <col min="1" max="1" width="0.7109375" customWidth="1"/>
    <col min="2" max="2" width="30.42578125" customWidth="1"/>
    <col min="3" max="3" width="18.42578125" customWidth="1"/>
    <col min="4" max="4" width="15" customWidth="1"/>
    <col min="5" max="5" width="15.7109375" customWidth="1"/>
    <col min="6" max="6" width="15" customWidth="1"/>
  </cols>
  <sheetData>
    <row r="1" spans="2:6" ht="3.75" customHeight="1" x14ac:dyDescent="0.25"/>
    <row r="2" spans="2:6" ht="15.75" x14ac:dyDescent="0.25">
      <c r="B2" s="152" t="s">
        <v>678</v>
      </c>
      <c r="C2" s="152"/>
      <c r="D2" s="152"/>
      <c r="E2" s="152"/>
      <c r="F2" s="152"/>
    </row>
    <row r="3" spans="2:6" ht="15.75" thickBot="1" x14ac:dyDescent="0.3"/>
    <row r="4" spans="2:6" ht="25.5" customHeight="1" thickBot="1" x14ac:dyDescent="0.3">
      <c r="B4" s="54" t="s">
        <v>71</v>
      </c>
      <c r="C4" s="104" t="s">
        <v>0</v>
      </c>
      <c r="D4" s="104" t="s">
        <v>1</v>
      </c>
      <c r="E4" s="6" t="s">
        <v>98</v>
      </c>
      <c r="F4" s="6" t="s">
        <v>99</v>
      </c>
    </row>
    <row r="5" spans="2:6" ht="15.75" thickBot="1" x14ac:dyDescent="0.3">
      <c r="B5" s="7" t="s">
        <v>72</v>
      </c>
      <c r="C5" s="8">
        <v>2141</v>
      </c>
      <c r="D5" s="69">
        <v>2082</v>
      </c>
      <c r="E5" s="70">
        <f>D5-C5</f>
        <v>-59</v>
      </c>
      <c r="F5" s="71">
        <f>D5/C5-1</f>
        <v>-2.7557216254086914E-2</v>
      </c>
    </row>
    <row r="6" spans="2:6" ht="15.75" thickBot="1" x14ac:dyDescent="0.3">
      <c r="B6" s="7" t="s">
        <v>73</v>
      </c>
      <c r="C6" s="8">
        <v>212</v>
      </c>
      <c r="D6" s="69">
        <v>203</v>
      </c>
      <c r="E6" s="70">
        <f t="shared" ref="E6:E7" si="0">D6-C6</f>
        <v>-9</v>
      </c>
      <c r="F6" s="71">
        <f t="shared" ref="F6:F7" si="1">D6/C6-1</f>
        <v>-4.2452830188679291E-2</v>
      </c>
    </row>
    <row r="7" spans="2:6" ht="15.75" thickBot="1" x14ac:dyDescent="0.3">
      <c r="B7" s="11" t="s">
        <v>11</v>
      </c>
      <c r="C7" s="12">
        <v>2353</v>
      </c>
      <c r="D7" s="72">
        <v>2285</v>
      </c>
      <c r="E7" s="70">
        <f t="shared" si="0"/>
        <v>-68</v>
      </c>
      <c r="F7" s="71">
        <f t="shared" si="1"/>
        <v>-2.8899277518062094E-2</v>
      </c>
    </row>
    <row r="9" spans="2:6" ht="15.75" x14ac:dyDescent="0.25">
      <c r="B9" s="152" t="s">
        <v>679</v>
      </c>
      <c r="C9" s="152"/>
      <c r="D9" s="152"/>
      <c r="E9" s="152"/>
      <c r="F9" s="152"/>
    </row>
    <row r="10" spans="2:6" ht="15.75" thickBot="1" x14ac:dyDescent="0.3"/>
    <row r="11" spans="2:6" ht="15.75" thickBot="1" x14ac:dyDescent="0.3">
      <c r="B11" s="73" t="s">
        <v>74</v>
      </c>
      <c r="C11" s="105" t="s">
        <v>0</v>
      </c>
      <c r="D11" s="104" t="s">
        <v>1</v>
      </c>
      <c r="E11" s="6" t="s">
        <v>98</v>
      </c>
      <c r="F11" s="6" t="s">
        <v>99</v>
      </c>
    </row>
    <row r="12" spans="2:6" ht="15.75" thickBot="1" x14ac:dyDescent="0.3">
      <c r="B12" s="74" t="s">
        <v>75</v>
      </c>
      <c r="C12" s="75">
        <v>97</v>
      </c>
      <c r="D12" s="76">
        <v>90</v>
      </c>
      <c r="E12" s="77">
        <f>D12-C12</f>
        <v>-7</v>
      </c>
      <c r="F12" s="71">
        <f>D12/C12-1</f>
        <v>-7.2164948453608213E-2</v>
      </c>
    </row>
    <row r="13" spans="2:6" ht="15.75" thickBot="1" x14ac:dyDescent="0.3">
      <c r="B13" s="78" t="s">
        <v>76</v>
      </c>
      <c r="C13" s="75">
        <v>35</v>
      </c>
      <c r="D13" s="76">
        <v>38</v>
      </c>
      <c r="E13" s="77">
        <f t="shared" ref="E13:E17" si="2">D13-C13</f>
        <v>3</v>
      </c>
      <c r="F13" s="71">
        <f t="shared" ref="F13:F17" si="3">D13/C13-1</f>
        <v>8.5714285714285632E-2</v>
      </c>
    </row>
    <row r="14" spans="2:6" ht="15.75" thickBot="1" x14ac:dyDescent="0.3">
      <c r="B14" s="78" t="s">
        <v>77</v>
      </c>
      <c r="C14" s="75">
        <v>13</v>
      </c>
      <c r="D14" s="76">
        <v>11</v>
      </c>
      <c r="E14" s="77">
        <f t="shared" si="2"/>
        <v>-2</v>
      </c>
      <c r="F14" s="71">
        <f t="shared" si="3"/>
        <v>-0.15384615384615385</v>
      </c>
    </row>
    <row r="15" spans="2:6" ht="15.75" thickBot="1" x14ac:dyDescent="0.3">
      <c r="B15" s="78" t="s">
        <v>78</v>
      </c>
      <c r="C15" s="75">
        <v>52</v>
      </c>
      <c r="D15" s="76">
        <v>50</v>
      </c>
      <c r="E15" s="77">
        <f t="shared" si="2"/>
        <v>-2</v>
      </c>
      <c r="F15" s="71">
        <f t="shared" si="3"/>
        <v>-3.8461538461538436E-2</v>
      </c>
    </row>
    <row r="16" spans="2:6" ht="15.75" thickBot="1" x14ac:dyDescent="0.3">
      <c r="B16" s="78" t="s">
        <v>79</v>
      </c>
      <c r="C16" s="75">
        <v>15</v>
      </c>
      <c r="D16" s="76">
        <v>14</v>
      </c>
      <c r="E16" s="77">
        <f t="shared" si="2"/>
        <v>-1</v>
      </c>
      <c r="F16" s="71">
        <f t="shared" si="3"/>
        <v>-6.6666666666666652E-2</v>
      </c>
    </row>
    <row r="17" spans="2:6" ht="15.75" thickBot="1" x14ac:dyDescent="0.3">
      <c r="B17" s="79" t="s">
        <v>11</v>
      </c>
      <c r="C17" s="80">
        <v>212</v>
      </c>
      <c r="D17" s="81">
        <v>203</v>
      </c>
      <c r="E17" s="77">
        <f t="shared" si="2"/>
        <v>-9</v>
      </c>
      <c r="F17" s="71">
        <f t="shared" si="3"/>
        <v>-4.2452830188679291E-2</v>
      </c>
    </row>
    <row r="19" spans="2:6" ht="15.75" x14ac:dyDescent="0.25">
      <c r="B19" s="152" t="s">
        <v>680</v>
      </c>
      <c r="C19" s="152"/>
      <c r="D19" s="152"/>
      <c r="E19" s="152"/>
      <c r="F19" s="152"/>
    </row>
    <row r="20" spans="2:6" ht="15.75" thickBot="1" x14ac:dyDescent="0.3"/>
    <row r="21" spans="2:6" ht="25.5" customHeight="1" thickBot="1" x14ac:dyDescent="0.3">
      <c r="B21" s="82" t="s">
        <v>80</v>
      </c>
      <c r="C21" s="43" t="s">
        <v>0</v>
      </c>
      <c r="D21" s="43" t="s">
        <v>1</v>
      </c>
      <c r="E21" s="6" t="s">
        <v>98</v>
      </c>
      <c r="F21" s="6" t="s">
        <v>99</v>
      </c>
    </row>
    <row r="22" spans="2:6" ht="15.75" thickBot="1" x14ac:dyDescent="0.3">
      <c r="B22" s="40" t="s">
        <v>81</v>
      </c>
      <c r="C22" s="36">
        <v>76</v>
      </c>
      <c r="D22" s="36">
        <v>57</v>
      </c>
      <c r="E22" s="83">
        <f>D22-C22</f>
        <v>-19</v>
      </c>
      <c r="F22" s="84">
        <f>D22/C22-1</f>
        <v>-0.25</v>
      </c>
    </row>
    <row r="23" spans="2:6" ht="15.75" thickBot="1" x14ac:dyDescent="0.3">
      <c r="B23" s="40" t="s">
        <v>82</v>
      </c>
      <c r="C23" s="36">
        <v>15</v>
      </c>
      <c r="D23" s="36">
        <v>11</v>
      </c>
      <c r="E23" s="83">
        <f t="shared" ref="E23:E32" si="4">D23-C23</f>
        <v>-4</v>
      </c>
      <c r="F23" s="84">
        <f>D23/C23-1</f>
        <v>-0.26666666666666672</v>
      </c>
    </row>
    <row r="24" spans="2:6" ht="15.75" thickBot="1" x14ac:dyDescent="0.3">
      <c r="B24" s="40" t="s">
        <v>83</v>
      </c>
      <c r="C24" s="36">
        <v>98</v>
      </c>
      <c r="D24" s="36">
        <v>82</v>
      </c>
      <c r="E24" s="83">
        <f t="shared" si="4"/>
        <v>-16</v>
      </c>
      <c r="F24" s="84">
        <f t="shared" ref="F24:F30" si="5">D24/C24-1</f>
        <v>-0.16326530612244894</v>
      </c>
    </row>
    <row r="25" spans="2:6" ht="15.75" thickBot="1" x14ac:dyDescent="0.3">
      <c r="B25" s="40" t="s">
        <v>84</v>
      </c>
      <c r="C25" s="36">
        <v>9</v>
      </c>
      <c r="D25" s="36">
        <v>8</v>
      </c>
      <c r="E25" s="83">
        <f t="shared" si="4"/>
        <v>-1</v>
      </c>
      <c r="F25" s="84">
        <f t="shared" si="5"/>
        <v>-0.11111111111111116</v>
      </c>
    </row>
    <row r="26" spans="2:6" ht="15.75" thickBot="1" x14ac:dyDescent="0.3">
      <c r="B26" s="40" t="s">
        <v>85</v>
      </c>
      <c r="C26" s="36">
        <v>12</v>
      </c>
      <c r="D26" s="36">
        <v>11</v>
      </c>
      <c r="E26" s="83">
        <f t="shared" si="4"/>
        <v>-1</v>
      </c>
      <c r="F26" s="84">
        <f t="shared" si="5"/>
        <v>-8.333333333333337E-2</v>
      </c>
    </row>
    <row r="27" spans="2:6" ht="15.75" thickBot="1" x14ac:dyDescent="0.3">
      <c r="B27" s="40" t="s">
        <v>86</v>
      </c>
      <c r="C27" s="36">
        <v>15</v>
      </c>
      <c r="D27" s="36">
        <v>13</v>
      </c>
      <c r="E27" s="83">
        <f t="shared" si="4"/>
        <v>-2</v>
      </c>
      <c r="F27" s="84">
        <f t="shared" si="5"/>
        <v>-0.1333333333333333</v>
      </c>
    </row>
    <row r="28" spans="2:6" ht="30.75" thickBot="1" x14ac:dyDescent="0.3">
      <c r="B28" s="40" t="s">
        <v>87</v>
      </c>
      <c r="C28" s="36">
        <v>9</v>
      </c>
      <c r="D28" s="36">
        <v>6</v>
      </c>
      <c r="E28" s="83">
        <f t="shared" si="4"/>
        <v>-3</v>
      </c>
      <c r="F28" s="84">
        <f t="shared" si="5"/>
        <v>-0.33333333333333337</v>
      </c>
    </row>
    <row r="29" spans="2:6" ht="30.75" thickBot="1" x14ac:dyDescent="0.3">
      <c r="B29" s="40" t="s">
        <v>88</v>
      </c>
      <c r="C29" s="36">
        <v>9</v>
      </c>
      <c r="D29" s="36">
        <v>9</v>
      </c>
      <c r="E29" s="83">
        <f t="shared" si="4"/>
        <v>0</v>
      </c>
      <c r="F29" s="84">
        <f t="shared" si="5"/>
        <v>0</v>
      </c>
    </row>
    <row r="30" spans="2:6" ht="15.75" thickBot="1" x14ac:dyDescent="0.3">
      <c r="B30" s="85" t="s">
        <v>89</v>
      </c>
      <c r="C30" s="86">
        <v>30</v>
      </c>
      <c r="D30" s="86">
        <v>31</v>
      </c>
      <c r="E30" s="87">
        <f t="shared" si="4"/>
        <v>1</v>
      </c>
      <c r="F30" s="88">
        <f t="shared" si="5"/>
        <v>3.3333333333333437E-2</v>
      </c>
    </row>
    <row r="31" spans="2:6" ht="30.75" thickBot="1" x14ac:dyDescent="0.3">
      <c r="B31" s="40" t="s">
        <v>90</v>
      </c>
      <c r="C31" s="36">
        <v>73</v>
      </c>
      <c r="D31" s="36">
        <v>85</v>
      </c>
      <c r="E31" s="83">
        <f t="shared" si="4"/>
        <v>12</v>
      </c>
      <c r="F31" s="84">
        <f>D31/C31-1</f>
        <v>0.16438356164383561</v>
      </c>
    </row>
    <row r="32" spans="2:6" ht="15.75" thickBot="1" x14ac:dyDescent="0.3">
      <c r="B32" s="89" t="s">
        <v>91</v>
      </c>
      <c r="C32" s="90">
        <v>212</v>
      </c>
      <c r="D32" s="90">
        <v>203</v>
      </c>
      <c r="E32" s="91">
        <f t="shared" si="4"/>
        <v>-9</v>
      </c>
      <c r="F32" s="92">
        <f>D32/C32-1</f>
        <v>-4.2452830188679291E-2</v>
      </c>
    </row>
    <row r="34" spans="2:2" x14ac:dyDescent="0.25">
      <c r="B34" s="27" t="s">
        <v>92</v>
      </c>
    </row>
  </sheetData>
  <mergeCells count="3">
    <mergeCell ref="B19:F19"/>
    <mergeCell ref="B2:F2"/>
    <mergeCell ref="B9:F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"/>
  <sheetViews>
    <sheetView showGridLines="0" workbookViewId="0"/>
  </sheetViews>
  <sheetFormatPr baseColWidth="10" defaultRowHeight="15" x14ac:dyDescent="0.25"/>
  <cols>
    <col min="1" max="1" width="0.7109375" customWidth="1"/>
    <col min="2" max="2" width="32.140625" bestFit="1" customWidth="1"/>
    <col min="3" max="3" width="15.5703125" customWidth="1"/>
    <col min="4" max="4" width="14.5703125" bestFit="1" customWidth="1"/>
    <col min="5" max="5" width="15.28515625" customWidth="1"/>
    <col min="6" max="6" width="16.42578125" customWidth="1"/>
  </cols>
  <sheetData>
    <row r="1" spans="2:6" ht="3.75" customHeight="1" x14ac:dyDescent="0.25"/>
    <row r="2" spans="2:6" ht="15.75" x14ac:dyDescent="0.25">
      <c r="B2" s="152" t="s">
        <v>681</v>
      </c>
      <c r="C2" s="152"/>
      <c r="D2" s="152"/>
      <c r="E2" s="152"/>
      <c r="F2" s="152"/>
    </row>
    <row r="3" spans="2:6" ht="15.75" thickBot="1" x14ac:dyDescent="0.3"/>
    <row r="4" spans="2:6" ht="15.75" thickBot="1" x14ac:dyDescent="0.3">
      <c r="B4" s="32" t="s">
        <v>100</v>
      </c>
      <c r="C4" s="32" t="s">
        <v>0</v>
      </c>
      <c r="D4" s="32" t="s">
        <v>1</v>
      </c>
      <c r="E4" s="1" t="s">
        <v>98</v>
      </c>
      <c r="F4" s="1" t="s">
        <v>99</v>
      </c>
    </row>
    <row r="5" spans="2:6" ht="15.75" thickBot="1" x14ac:dyDescent="0.3">
      <c r="B5" s="31" t="s">
        <v>93</v>
      </c>
      <c r="C5" s="28">
        <v>1893</v>
      </c>
      <c r="D5" s="28">
        <v>1830</v>
      </c>
      <c r="E5" s="29">
        <v>-63</v>
      </c>
      <c r="F5" s="30">
        <v>-3.3280507131537296E-2</v>
      </c>
    </row>
    <row r="6" spans="2:6" ht="15.75" thickBot="1" x14ac:dyDescent="0.3">
      <c r="B6" s="31" t="s">
        <v>94</v>
      </c>
      <c r="C6" s="28">
        <v>163</v>
      </c>
      <c r="D6" s="28">
        <v>173</v>
      </c>
      <c r="E6" s="29">
        <v>10</v>
      </c>
      <c r="F6" s="30">
        <v>6.1349693251533832E-2</v>
      </c>
    </row>
    <row r="7" spans="2:6" ht="15.75" thickBot="1" x14ac:dyDescent="0.3">
      <c r="B7" s="31" t="s">
        <v>95</v>
      </c>
      <c r="C7" s="28">
        <v>161</v>
      </c>
      <c r="D7" s="28">
        <v>163</v>
      </c>
      <c r="E7" s="29">
        <v>2</v>
      </c>
      <c r="F7" s="30">
        <v>1.2422360248447228E-2</v>
      </c>
    </row>
    <row r="8" spans="2:6" ht="15.75" thickBot="1" x14ac:dyDescent="0.3">
      <c r="B8" s="31" t="s">
        <v>96</v>
      </c>
      <c r="C8" s="28">
        <v>69</v>
      </c>
      <c r="D8" s="28">
        <v>56</v>
      </c>
      <c r="E8" s="29">
        <v>-13</v>
      </c>
      <c r="F8" s="30">
        <v>-0.18840579710144922</v>
      </c>
    </row>
    <row r="9" spans="2:6" ht="15.75" thickBot="1" x14ac:dyDescent="0.3">
      <c r="B9" s="31" t="s">
        <v>97</v>
      </c>
      <c r="C9" s="28">
        <v>67</v>
      </c>
      <c r="D9" s="28">
        <v>63</v>
      </c>
      <c r="E9" s="29">
        <v>-4</v>
      </c>
      <c r="F9" s="30">
        <v>-5.9701492537313383E-2</v>
      </c>
    </row>
    <row r="10" spans="2:6" ht="15.75" thickBot="1" x14ac:dyDescent="0.3">
      <c r="B10" s="31" t="s">
        <v>11</v>
      </c>
      <c r="C10" s="28">
        <v>2353</v>
      </c>
      <c r="D10" s="28">
        <v>2285</v>
      </c>
      <c r="E10" s="29">
        <v>-68</v>
      </c>
      <c r="F10" s="30">
        <v>-2.8899277518062094E-2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6"/>
  <sheetViews>
    <sheetView showGridLines="0" workbookViewId="0"/>
  </sheetViews>
  <sheetFormatPr baseColWidth="10" defaultRowHeight="15" x14ac:dyDescent="0.25"/>
  <cols>
    <col min="1" max="1" width="0.7109375" customWidth="1"/>
    <col min="2" max="2" width="68.140625" customWidth="1"/>
  </cols>
  <sheetData>
    <row r="1" spans="2:5" ht="3.75" customHeight="1" x14ac:dyDescent="0.25"/>
    <row r="2" spans="2:5" ht="26.25" customHeight="1" x14ac:dyDescent="0.25">
      <c r="B2" s="161" t="s">
        <v>682</v>
      </c>
      <c r="C2" s="161"/>
      <c r="D2" s="161"/>
      <c r="E2" s="161"/>
    </row>
    <row r="3" spans="2:5" s="34" customFormat="1" ht="16.5" customHeight="1" thickBot="1" x14ac:dyDescent="0.3">
      <c r="B3" s="33"/>
      <c r="C3" s="33"/>
      <c r="D3" s="33"/>
      <c r="E3" s="33"/>
    </row>
    <row r="4" spans="2:5" ht="30.75" thickBot="1" x14ac:dyDescent="0.3">
      <c r="B4" s="162" t="s">
        <v>101</v>
      </c>
      <c r="C4" s="162"/>
      <c r="D4" s="162"/>
      <c r="E4" s="68" t="s">
        <v>3</v>
      </c>
    </row>
    <row r="5" spans="2:5" ht="26.25" customHeight="1" thickBot="1" x14ac:dyDescent="0.3">
      <c r="B5" s="159" t="s">
        <v>102</v>
      </c>
      <c r="C5" s="159"/>
      <c r="D5" s="159"/>
      <c r="E5" s="2">
        <v>13</v>
      </c>
    </row>
    <row r="6" spans="2:5" ht="15.75" thickBot="1" x14ac:dyDescent="0.3">
      <c r="B6" s="159" t="s">
        <v>103</v>
      </c>
      <c r="C6" s="159"/>
      <c r="D6" s="159"/>
      <c r="E6" s="2">
        <v>29</v>
      </c>
    </row>
    <row r="7" spans="2:5" ht="15.75" thickBot="1" x14ac:dyDescent="0.3">
      <c r="B7" s="159" t="s">
        <v>104</v>
      </c>
      <c r="C7" s="159"/>
      <c r="D7" s="159"/>
      <c r="E7" s="2">
        <v>10</v>
      </c>
    </row>
    <row r="8" spans="2:5" ht="15.75" thickBot="1" x14ac:dyDescent="0.3">
      <c r="B8" s="159" t="s">
        <v>664</v>
      </c>
      <c r="C8" s="159"/>
      <c r="D8" s="159"/>
      <c r="E8" s="2">
        <v>14</v>
      </c>
    </row>
    <row r="9" spans="2:5" ht="15.75" thickBot="1" x14ac:dyDescent="0.3">
      <c r="B9" s="159" t="s">
        <v>105</v>
      </c>
      <c r="C9" s="159"/>
      <c r="D9" s="159"/>
      <c r="E9" s="2">
        <v>56</v>
      </c>
    </row>
    <row r="10" spans="2:5" ht="15.75" thickBot="1" x14ac:dyDescent="0.3">
      <c r="B10" s="159" t="s">
        <v>106</v>
      </c>
      <c r="C10" s="159"/>
      <c r="D10" s="159"/>
      <c r="E10" s="2">
        <v>27</v>
      </c>
    </row>
    <row r="11" spans="2:5" ht="15.75" thickBot="1" x14ac:dyDescent="0.3">
      <c r="B11" s="159" t="s">
        <v>107</v>
      </c>
      <c r="C11" s="159"/>
      <c r="D11" s="159"/>
      <c r="E11" s="2">
        <v>26</v>
      </c>
    </row>
    <row r="12" spans="2:5" ht="15.75" thickBot="1" x14ac:dyDescent="0.3">
      <c r="B12" s="159" t="s">
        <v>108</v>
      </c>
      <c r="C12" s="159"/>
      <c r="D12" s="159"/>
      <c r="E12" s="2">
        <v>6</v>
      </c>
    </row>
    <row r="13" spans="2:5" ht="15.75" thickBot="1" x14ac:dyDescent="0.3">
      <c r="B13" s="159" t="s">
        <v>109</v>
      </c>
      <c r="C13" s="159"/>
      <c r="D13" s="159"/>
      <c r="E13" s="2">
        <v>141</v>
      </c>
    </row>
    <row r="14" spans="2:5" ht="15.75" thickBot="1" x14ac:dyDescent="0.3">
      <c r="B14" s="159" t="s">
        <v>110</v>
      </c>
      <c r="C14" s="159"/>
      <c r="D14" s="159"/>
      <c r="E14" s="2">
        <v>11</v>
      </c>
    </row>
    <row r="15" spans="2:5" ht="15.75" thickBot="1" x14ac:dyDescent="0.3">
      <c r="B15" s="159" t="s">
        <v>111</v>
      </c>
      <c r="C15" s="159"/>
      <c r="D15" s="159"/>
      <c r="E15" s="2">
        <v>412</v>
      </c>
    </row>
    <row r="16" spans="2:5" ht="15.75" thickBot="1" x14ac:dyDescent="0.3">
      <c r="B16" s="160" t="s">
        <v>11</v>
      </c>
      <c r="C16" s="160"/>
      <c r="D16" s="160"/>
      <c r="E16" s="3">
        <v>745</v>
      </c>
    </row>
  </sheetData>
  <mergeCells count="14">
    <mergeCell ref="B14:D14"/>
    <mergeCell ref="B15:D15"/>
    <mergeCell ref="B16:D16"/>
    <mergeCell ref="B2:E2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PORTADA</vt:lpstr>
      <vt:lpstr>Indice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2025-11-10T08:23:06Z</cp:lastPrinted>
  <dcterms:created xsi:type="dcterms:W3CDTF">2025-11-06T09:16:49Z</dcterms:created>
  <dcterms:modified xsi:type="dcterms:W3CDTF">2025-11-25T09:46:43Z</dcterms:modified>
</cp:coreProperties>
</file>