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ml.chartshapes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NUEVO OBSERVATORIO\Mujeres\DOCUMENTO MUJERES\2024\"/>
    </mc:Choice>
  </mc:AlternateContent>
  <bookViews>
    <workbookView xWindow="240" yWindow="105" windowWidth="5565" windowHeight="5295"/>
  </bookViews>
  <sheets>
    <sheet name="PORTADA" sheetId="22" r:id="rId1"/>
    <sheet name="INDICE" sheetId="24" r:id="rId2"/>
    <sheet name="1.1" sheetId="4" r:id="rId3"/>
    <sheet name="1.2" sheetId="5" r:id="rId4"/>
    <sheet name="1.3" sheetId="6" r:id="rId5"/>
    <sheet name="1.4" sheetId="7" r:id="rId6"/>
    <sheet name="1.5" sheetId="8" r:id="rId7"/>
    <sheet name="1.6" sheetId="9" r:id="rId8"/>
    <sheet name="1.7" sheetId="10" r:id="rId9"/>
    <sheet name="1.8" sheetId="11" r:id="rId10"/>
    <sheet name="2.1" sheetId="12" r:id="rId11"/>
    <sheet name="2.2" sheetId="13" r:id="rId12"/>
    <sheet name="2.3" sheetId="14" r:id="rId13"/>
    <sheet name="3.1" sheetId="15" r:id="rId14"/>
    <sheet name="4.1" sheetId="23" r:id="rId15"/>
    <sheet name="4.2" sheetId="17" r:id="rId16"/>
    <sheet name="4.3" sheetId="18" r:id="rId17"/>
    <sheet name="4.4" sheetId="19" r:id="rId18"/>
    <sheet name="4.5" sheetId="20" r:id="rId19"/>
    <sheet name="5.1" sheetId="21" r:id="rId20"/>
  </sheets>
  <externalReferences>
    <externalReference r:id="rId21"/>
  </externalReferences>
  <definedNames>
    <definedName name="_xlnm.Print_Area" localSheetId="14">'4.1'!$B$2:$F$64</definedName>
    <definedName name="_xlnm.Print_Area" localSheetId="15">'4.2'!$B$2:$F$61</definedName>
    <definedName name="_xlnm.Print_Area" localSheetId="16">'4.3'!$B$2:$F$66</definedName>
    <definedName name="_xlnm.Print_Area" localSheetId="17">'4.4'!$B$2:$F$48</definedName>
    <definedName name="_xlnm.Print_Area" localSheetId="18">'4.5'!$B$2:$F$84</definedName>
  </definedNames>
  <calcPr calcId="152511"/>
</workbook>
</file>

<file path=xl/calcChain.xml><?xml version="1.0" encoding="utf-8"?>
<calcChain xmlns="http://schemas.openxmlformats.org/spreadsheetml/2006/main">
  <c r="D30" i="14" l="1"/>
  <c r="C30" i="14"/>
  <c r="D29" i="14"/>
  <c r="C29" i="14"/>
  <c r="D28" i="14"/>
  <c r="C28" i="14"/>
  <c r="D27" i="14"/>
  <c r="C27" i="14"/>
  <c r="D26" i="14"/>
  <c r="C26" i="14"/>
  <c r="D25" i="14"/>
  <c r="C25" i="14"/>
  <c r="C24" i="14"/>
  <c r="F22" i="14"/>
  <c r="E22" i="14"/>
  <c r="F21" i="14"/>
  <c r="E21" i="14"/>
  <c r="F20" i="14"/>
  <c r="E20" i="14"/>
  <c r="F19" i="14"/>
  <c r="E19" i="14"/>
  <c r="F18" i="14"/>
  <c r="E18" i="14"/>
  <c r="F17" i="14"/>
  <c r="E17" i="14"/>
  <c r="D16" i="14"/>
  <c r="F16" i="14" s="1"/>
  <c r="F14" i="14"/>
  <c r="E14" i="14"/>
  <c r="F13" i="14"/>
  <c r="E13" i="14"/>
  <c r="F12" i="14"/>
  <c r="E12" i="14"/>
  <c r="F11" i="14"/>
  <c r="E11" i="14"/>
  <c r="F10" i="14"/>
  <c r="E10" i="14"/>
  <c r="F9" i="14"/>
  <c r="E9" i="14"/>
  <c r="D8" i="14"/>
  <c r="F8" i="14" s="1"/>
  <c r="E16" i="14" l="1"/>
  <c r="E8" i="14"/>
  <c r="D24" i="14"/>
</calcChain>
</file>

<file path=xl/sharedStrings.xml><?xml version="1.0" encoding="utf-8"?>
<sst xmlns="http://schemas.openxmlformats.org/spreadsheetml/2006/main" count="782" uniqueCount="116">
  <si>
    <t xml:space="preserve"> POBLACIÓN DE 16 AÑOS Y MÁS POR RELACIÓN CON LA ACTIVIDAD    </t>
  </si>
  <si>
    <t>MEDIA ANUAL</t>
  </si>
  <si>
    <t>PRINCIPADO DE ASTURIAS</t>
  </si>
  <si>
    <t>Variación absoluta</t>
  </si>
  <si>
    <t>Variación relativa</t>
  </si>
  <si>
    <t>Mujeres</t>
  </si>
  <si>
    <t>Población de 16 y más años</t>
  </si>
  <si>
    <t>Activos</t>
  </si>
  <si>
    <t xml:space="preserve">   Ocupados</t>
  </si>
  <si>
    <t xml:space="preserve">   Parados</t>
  </si>
  <si>
    <t>Inactivos</t>
  </si>
  <si>
    <t>Ambos sexos</t>
  </si>
  <si>
    <t>INDICE DE DISTRIBUCIÓN: % de mujeres sobre ambos sexos</t>
  </si>
  <si>
    <t>ESPAÑA</t>
  </si>
  <si>
    <t>Unidades:miles de personas</t>
  </si>
  <si>
    <t>Fuente: INE, Encuesta de Población Activa</t>
  </si>
  <si>
    <t>TASAS DE ACTIVIDAD, OCUPACIÓN Y PARO POR SEXO (unidades: porcentaje)</t>
  </si>
  <si>
    <t>Tasa de actividad</t>
  </si>
  <si>
    <t>Tasa de ocupación</t>
  </si>
  <si>
    <t>Tasa de paro</t>
  </si>
  <si>
    <t>Hombres</t>
  </si>
  <si>
    <t xml:space="preserve">BRECHA DE GENERO </t>
  </si>
  <si>
    <t>(Tasas de actividad, ocupación y paro : medias anuales)</t>
  </si>
  <si>
    <t>Tasa femenina</t>
  </si>
  <si>
    <t>Tasa masculina</t>
  </si>
  <si>
    <t xml:space="preserve">BRECHA DE GENERO* </t>
  </si>
  <si>
    <t>Población activa</t>
  </si>
  <si>
    <t>Población ocupada</t>
  </si>
  <si>
    <t>Población parada</t>
  </si>
  <si>
    <t>BRECHA DE GENERO*</t>
  </si>
  <si>
    <t xml:space="preserve">* Tasa femenina - Tasa masculina </t>
  </si>
  <si>
    <t>TASAS DE ACTIVIDAD, OCUPACIÓN Y PARO POR EDAD (unidades: porcentaje)</t>
  </si>
  <si>
    <t xml:space="preserve">      Menores 25</t>
  </si>
  <si>
    <t xml:space="preserve">      25 años y más</t>
  </si>
  <si>
    <t xml:space="preserve">        Menores 25</t>
  </si>
  <si>
    <t xml:space="preserve">        25 años y más</t>
  </si>
  <si>
    <t>ACTIVOS POR EDAD</t>
  </si>
  <si>
    <t>Total</t>
  </si>
  <si>
    <t>&lt; 25 años</t>
  </si>
  <si>
    <r>
      <t>&gt;</t>
    </r>
    <r>
      <rPr>
        <sz val="9"/>
        <rFont val="Arial"/>
        <family val="2"/>
      </rPr>
      <t xml:space="preserve">25 años y &lt;45 años </t>
    </r>
  </si>
  <si>
    <r>
      <t>&gt;</t>
    </r>
    <r>
      <rPr>
        <sz val="9"/>
        <rFont val="Arial"/>
        <family val="2"/>
      </rPr>
      <t xml:space="preserve">45 años </t>
    </r>
  </si>
  <si>
    <t>Unidades: miles de personas</t>
  </si>
  <si>
    <t>OCUPADOS POR EDAD</t>
  </si>
  <si>
    <t>PARADOS POR EDAD</t>
  </si>
  <si>
    <t>OCUPADOS POR SECTOR ECONÓMICO</t>
  </si>
  <si>
    <t>Agricultura</t>
  </si>
  <si>
    <t>Industria</t>
  </si>
  <si>
    <t>Construcción</t>
  </si>
  <si>
    <t>Servicios</t>
  </si>
  <si>
    <t>Fuente: Servicio Público de Empleo Estatal</t>
  </si>
  <si>
    <t>Agricultura y Pesca</t>
  </si>
  <si>
    <t>Sin empleo anterior</t>
  </si>
  <si>
    <t>CNAE 2009</t>
  </si>
  <si>
    <t xml:space="preserve"> CNAE 09</t>
  </si>
  <si>
    <t>Sin Estudios</t>
  </si>
  <si>
    <t>Estudios primarios</t>
  </si>
  <si>
    <t>Enseñanzas F.P. Grado Medio y Progamas de Formación</t>
  </si>
  <si>
    <t>E.S.O. y Bachillerato</t>
  </si>
  <si>
    <t>Enseñanzas F.P. Grado Superior y Programas de Formación</t>
  </si>
  <si>
    <t>Enseñanzas Universitarias</t>
  </si>
  <si>
    <t>Rég.General*</t>
  </si>
  <si>
    <t>Autónomos</t>
  </si>
  <si>
    <t xml:space="preserve">Agrario </t>
  </si>
  <si>
    <t xml:space="preserve">Mar </t>
  </si>
  <si>
    <t>Carbón</t>
  </si>
  <si>
    <t xml:space="preserve">Hogar </t>
  </si>
  <si>
    <t>* no incluye el S.E. Agrario ni el S.E Hogar</t>
  </si>
  <si>
    <t xml:space="preserve">Fuente: Servicio Público de Empleo </t>
  </si>
  <si>
    <t xml:space="preserve">Indefinidos </t>
  </si>
  <si>
    <t xml:space="preserve">Temporales </t>
  </si>
  <si>
    <t>Fuente: Servicio Público de Empleo</t>
  </si>
  <si>
    <t>Tiempo Completo</t>
  </si>
  <si>
    <t>Tiempo Parcial</t>
  </si>
  <si>
    <t>Fijos Discontinuos</t>
  </si>
  <si>
    <t xml:space="preserve"> CONTRATOS REGISTRADOS POR SECTOR DE ACTIVIDAD ECONÓMICA   </t>
  </si>
  <si>
    <t>CNAE 09</t>
  </si>
  <si>
    <t>Desconocido</t>
  </si>
  <si>
    <t>* Programas de Formación para el Empleo y de Empleo Formación de más de 300 horas según titulación exigida</t>
  </si>
  <si>
    <t>Sin determinar</t>
  </si>
  <si>
    <t>Fuente: Ministerio de Inclusión, Seguridad Social y Migraciones</t>
  </si>
  <si>
    <t>EN EL PRINCIPADO DE ASTURIAS</t>
  </si>
  <si>
    <t xml:space="preserve"> CONTRATOS REGISTRADOS POR NIVEL FORMATIVO     DICIEMBRE 2024</t>
  </si>
  <si>
    <t xml:space="preserve"> PARO REGISTRADO POR EDAD      DICIEMBRE 2024</t>
  </si>
  <si>
    <t xml:space="preserve"> PARO REGISTRADO POR SECTOR DE ACTIVIDAD ECONOMICA   DICIEMBRE 2024</t>
  </si>
  <si>
    <t xml:space="preserve"> PARO REGISTRADO POR NIVEL FORMATIVO    DICIEMBRE 2024</t>
  </si>
  <si>
    <t xml:space="preserve"> CONTRATOS REGISTRADOS POR TEMPORALIDAD      DICIEMBRE 2024</t>
  </si>
  <si>
    <t xml:space="preserve"> CONTRATOS REGISTRADOS POR JORNADA      DICIEMBRE 2024</t>
  </si>
  <si>
    <t>DICIEMBRE 2024</t>
  </si>
  <si>
    <t>AFILIACIÓN A LA SEGURIDAD SOCIAL POR REGIMEN (Último día del mes)      DICIEMBRE 2024</t>
  </si>
  <si>
    <t xml:space="preserve"> </t>
  </si>
  <si>
    <t>Los datos están calculados según la base poblacional 2021</t>
  </si>
  <si>
    <t xml:space="preserve"> CONTRATOS REGISTRADOS POR EDAD      DICIEMBRE 2023</t>
  </si>
  <si>
    <t>ÍNDICE</t>
  </si>
  <si>
    <t>1. ENCUESTA DE POBLACIÓN ACTIVA</t>
  </si>
  <si>
    <t>1.3 Brecha de género en el Principado de Asturias y en España</t>
  </si>
  <si>
    <t>2. PARO REGISTRADO</t>
  </si>
  <si>
    <t xml:space="preserve">2.2 Paro registrado por sector de actividad económica en el Principado de Asturias y en España
</t>
  </si>
  <si>
    <t>2.3 Paro registrado por nivel formativo en el Principado de Asturias y en España</t>
  </si>
  <si>
    <t>3. AFILIACIÓN A LA SEGURIDAD SOCIAL</t>
  </si>
  <si>
    <t>3.1 Afiliación a la Seguridad Social por régimen en el Principado de Asturias y en España</t>
  </si>
  <si>
    <t>4. CONTRATOS REGISTRADOS</t>
  </si>
  <si>
    <t>4.4 Contratos registrados por sector de actividad económica en el Principado de Asturias y en España</t>
  </si>
  <si>
    <t>4.5 Contratos registrados por nivel formativo en el Principado de Asturias y en España</t>
  </si>
  <si>
    <t>1.5 Activos por edad en el Principado de Asturias y en España</t>
  </si>
  <si>
    <t>1.6 Ocupados por edad en el Principado de Asturias y en España</t>
  </si>
  <si>
    <t>1.7 Parados por edad en el Principado de Asturias y en España</t>
  </si>
  <si>
    <t>1.8 Ocupados por sector económico en el Principado de Asturias y en España</t>
  </si>
  <si>
    <t>2.1 Paro registrado por edad en el Principado de Asturias y en España</t>
  </si>
  <si>
    <t>4.1 Contratos registrados por edad en el Principado de Asturias y en España</t>
  </si>
  <si>
    <t>4.2 Contratos registrados por temporalidad en el Principado de Asturias y en España</t>
  </si>
  <si>
    <t>4.3 Contratos registrados por jornada en el Principado de Asturias y en España</t>
  </si>
  <si>
    <t>5.1 Indicadores relacionados con la situación de hombres y mujeres en el empleo</t>
  </si>
  <si>
    <t>5.DEFINICIÓN INDICADORES DE GÉNERO</t>
  </si>
  <si>
    <t>1.1 Población de 16 años y más por relación con la actividad en el Principado de Asturias y en España</t>
  </si>
  <si>
    <t xml:space="preserve">1.4 Tasas de actividad, ocupación y paro por edad en el Principado de Asturias y en España
Y España. (EPA)
</t>
  </si>
  <si>
    <t xml:space="preserve">1.2 Tasas de actividad, ocupación y paro por sexo en el Principado de Asturias y en España
y España. (EPA)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</si>
</sst>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0.0%"/>
    <numFmt numFmtId="166" formatCode="_-* #,##0\ _€_-;\-* #,##0\ _€_-;_-* &quot;-&quot;??\ _€_-;_-@_-"/>
    <numFmt numFmtId="167" formatCode="[$-C0A]mmm\-yy;@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48"/>
      <color indexed="48"/>
      <name val="Impact"/>
      <family val="2"/>
    </font>
    <font>
      <sz val="11"/>
      <name val="Times New Roman"/>
      <family val="1"/>
    </font>
    <font>
      <b/>
      <sz val="12"/>
      <color indexed="48"/>
      <name val="Arial"/>
      <family val="2"/>
    </font>
    <font>
      <sz val="10"/>
      <color indexed="48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Lexend"/>
    </font>
    <font>
      <sz val="14"/>
      <color theme="1"/>
      <name val="Lexend"/>
    </font>
    <font>
      <sz val="14"/>
      <color theme="0"/>
      <name val="Arial"/>
      <family val="2"/>
    </font>
    <font>
      <sz val="9"/>
      <color theme="0"/>
      <name val="Arial"/>
      <family val="2"/>
    </font>
    <font>
      <b/>
      <u/>
      <sz val="2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1" fillId="0" borderId="0"/>
    <xf numFmtId="9" fontId="1" fillId="0" borderId="0" applyFont="0" applyFill="0" applyBorder="0" applyAlignment="0" applyProtection="0"/>
    <xf numFmtId="0" fontId="14" fillId="0" borderId="0" applyAlignment="0"/>
    <xf numFmtId="0" fontId="17" fillId="0" borderId="0"/>
    <xf numFmtId="0" fontId="24" fillId="0" borderId="0" applyNumberFormat="0" applyFill="0" applyBorder="0" applyAlignment="0" applyProtection="0"/>
  </cellStyleXfs>
  <cellXfs count="191">
    <xf numFmtId="0" fontId="0" fillId="0" borderId="0" xfId="0"/>
    <xf numFmtId="0" fontId="1" fillId="0" borderId="0" xfId="3"/>
    <xf numFmtId="0" fontId="2" fillId="0" borderId="0" xfId="3" applyFont="1" applyFill="1" applyBorder="1" applyAlignment="1">
      <alignment horizontal="center"/>
    </xf>
    <xf numFmtId="0" fontId="1" fillId="0" borderId="0" xfId="3" applyFill="1"/>
    <xf numFmtId="0" fontId="4" fillId="2" borderId="2" xfId="3" applyFont="1" applyFill="1" applyBorder="1"/>
    <xf numFmtId="17" fontId="5" fillId="2" borderId="1" xfId="3" applyNumberFormat="1" applyFont="1" applyFill="1" applyBorder="1" applyAlignment="1">
      <alignment horizontal="center"/>
    </xf>
    <xf numFmtId="0" fontId="4" fillId="0" borderId="3" xfId="3" applyFont="1" applyFill="1" applyBorder="1"/>
    <xf numFmtId="164" fontId="3" fillId="0" borderId="3" xfId="3" applyNumberFormat="1" applyFont="1" applyFill="1" applyBorder="1" applyAlignment="1">
      <alignment horizontal="right" indent="2"/>
    </xf>
    <xf numFmtId="10" fontId="3" fillId="0" borderId="3" xfId="3" applyNumberFormat="1" applyFont="1" applyFill="1" applyBorder="1" applyAlignment="1">
      <alignment horizontal="right" indent="2"/>
    </xf>
    <xf numFmtId="0" fontId="5" fillId="0" borderId="0" xfId="3" applyFont="1" applyFill="1" applyBorder="1" applyAlignment="1">
      <alignment horizontal="left" vertical="center"/>
    </xf>
    <xf numFmtId="164" fontId="6" fillId="0" borderId="0" xfId="2" applyNumberFormat="1" applyFont="1" applyFill="1" applyBorder="1" applyAlignment="1">
      <alignment horizontal="right" indent="2"/>
    </xf>
    <xf numFmtId="10" fontId="6" fillId="0" borderId="0" xfId="2" applyNumberFormat="1" applyFont="1" applyFill="1" applyBorder="1" applyAlignment="1">
      <alignment horizontal="right" indent="2"/>
    </xf>
    <xf numFmtId="164" fontId="1" fillId="0" borderId="0" xfId="3" applyNumberFormat="1"/>
    <xf numFmtId="10" fontId="6" fillId="0" borderId="0" xfId="5" applyNumberFormat="1" applyFont="1" applyFill="1" applyBorder="1" applyAlignment="1">
      <alignment horizontal="right" indent="2"/>
    </xf>
    <xf numFmtId="0" fontId="5" fillId="0" borderId="1" xfId="3" applyFont="1" applyFill="1" applyBorder="1" applyAlignment="1">
      <alignment horizontal="left" vertical="center"/>
    </xf>
    <xf numFmtId="164" fontId="5" fillId="0" borderId="1" xfId="2" applyNumberFormat="1" applyFont="1" applyFill="1" applyBorder="1" applyAlignment="1">
      <alignment horizontal="right" indent="2"/>
    </xf>
    <xf numFmtId="10" fontId="5" fillId="0" borderId="1" xfId="5" applyNumberFormat="1" applyFont="1" applyFill="1" applyBorder="1" applyAlignment="1">
      <alignment horizontal="right" indent="2"/>
    </xf>
    <xf numFmtId="0" fontId="4" fillId="2" borderId="1" xfId="3" applyFont="1" applyFill="1" applyBorder="1"/>
    <xf numFmtId="164" fontId="3" fillId="0" borderId="0" xfId="2" applyNumberFormat="1" applyFont="1" applyFill="1" applyBorder="1" applyAlignment="1">
      <alignment horizontal="right" indent="2"/>
    </xf>
    <xf numFmtId="10" fontId="3" fillId="0" borderId="0" xfId="5" applyNumberFormat="1" applyFont="1" applyFill="1" applyBorder="1" applyAlignment="1">
      <alignment horizontal="right" indent="2"/>
    </xf>
    <xf numFmtId="164" fontId="5" fillId="0" borderId="1" xfId="2" applyNumberFormat="1" applyFont="1" applyBorder="1" applyAlignment="1">
      <alignment horizontal="right" indent="2"/>
    </xf>
    <xf numFmtId="10" fontId="5" fillId="0" borderId="1" xfId="5" applyNumberFormat="1" applyFont="1" applyBorder="1" applyAlignment="1">
      <alignment horizontal="right" indent="2"/>
    </xf>
    <xf numFmtId="10" fontId="3" fillId="0" borderId="0" xfId="2" applyNumberFormat="1" applyFont="1" applyFill="1" applyBorder="1" applyAlignment="1">
      <alignment horizontal="right" indent="2"/>
    </xf>
    <xf numFmtId="10" fontId="5" fillId="0" borderId="1" xfId="2" applyNumberFormat="1" applyFont="1" applyBorder="1" applyAlignment="1">
      <alignment horizontal="right" indent="2"/>
    </xf>
    <xf numFmtId="10" fontId="3" fillId="0" borderId="3" xfId="5" applyNumberFormat="1" applyFont="1" applyFill="1" applyBorder="1" applyAlignment="1">
      <alignment horizontal="right" indent="2"/>
    </xf>
    <xf numFmtId="165" fontId="6" fillId="0" borderId="0" xfId="5" applyNumberFormat="1" applyFont="1" applyFill="1" applyBorder="1" applyAlignment="1">
      <alignment horizontal="right" indent="2"/>
    </xf>
    <xf numFmtId="165" fontId="5" fillId="0" borderId="1" xfId="5" applyNumberFormat="1" applyFont="1" applyFill="1" applyBorder="1" applyAlignment="1">
      <alignment horizontal="right" indent="2"/>
    </xf>
    <xf numFmtId="164" fontId="5" fillId="2" borderId="1" xfId="3" applyNumberFormat="1" applyFont="1" applyFill="1" applyBorder="1" applyAlignment="1">
      <alignment horizontal="right" indent="2"/>
    </xf>
    <xf numFmtId="0" fontId="2" fillId="0" borderId="0" xfId="3" applyFont="1" applyFill="1" applyBorder="1" applyAlignment="1"/>
    <xf numFmtId="17" fontId="3" fillId="0" borderId="0" xfId="3" applyNumberFormat="1" applyFont="1" applyFill="1" applyBorder="1" applyAlignment="1">
      <alignment horizontal="center"/>
    </xf>
    <xf numFmtId="17" fontId="5" fillId="0" borderId="0" xfId="3" applyNumberFormat="1" applyFont="1" applyFill="1" applyBorder="1" applyAlignment="1">
      <alignment horizontal="center"/>
    </xf>
    <xf numFmtId="0" fontId="5" fillId="0" borderId="3" xfId="3" applyFont="1" applyFill="1" applyBorder="1"/>
    <xf numFmtId="4" fontId="5" fillId="0" borderId="3" xfId="3" applyNumberFormat="1" applyFont="1" applyFill="1" applyBorder="1" applyAlignment="1">
      <alignment horizontal="right" indent="2"/>
    </xf>
    <xf numFmtId="10" fontId="5" fillId="0" borderId="0" xfId="5" applyNumberFormat="1" applyFont="1" applyFill="1" applyBorder="1" applyAlignment="1">
      <alignment horizontal="right" indent="2"/>
    </xf>
    <xf numFmtId="4" fontId="6" fillId="0" borderId="0" xfId="2" applyNumberFormat="1" applyFont="1" applyFill="1" applyBorder="1" applyAlignment="1">
      <alignment horizontal="right" indent="2"/>
    </xf>
    <xf numFmtId="4" fontId="5" fillId="0" borderId="1" xfId="2" applyNumberFormat="1" applyFont="1" applyFill="1" applyBorder="1" applyAlignment="1">
      <alignment horizontal="right" indent="2"/>
    </xf>
    <xf numFmtId="4" fontId="5" fillId="0" borderId="0" xfId="2" applyNumberFormat="1" applyFont="1" applyFill="1" applyBorder="1" applyAlignment="1">
      <alignment horizontal="right" indent="2"/>
    </xf>
    <xf numFmtId="4" fontId="5" fillId="0" borderId="1" xfId="2" applyNumberFormat="1" applyFont="1" applyBorder="1" applyAlignment="1">
      <alignment horizontal="right" indent="2"/>
    </xf>
    <xf numFmtId="4" fontId="5" fillId="2" borderId="1" xfId="3" applyNumberFormat="1" applyFont="1" applyFill="1" applyBorder="1" applyAlignment="1">
      <alignment horizontal="center"/>
    </xf>
    <xf numFmtId="4" fontId="5" fillId="0" borderId="0" xfId="3" applyNumberFormat="1" applyFont="1" applyFill="1" applyBorder="1" applyAlignment="1">
      <alignment horizontal="center"/>
    </xf>
    <xf numFmtId="0" fontId="1" fillId="0" borderId="0" xfId="3" applyFill="1" applyBorder="1"/>
    <xf numFmtId="17" fontId="5" fillId="0" borderId="0" xfId="3" applyNumberFormat="1" applyFont="1" applyFill="1" applyBorder="1" applyAlignment="1">
      <alignment horizontal="right" indent="2"/>
    </xf>
    <xf numFmtId="4" fontId="5" fillId="0" borderId="0" xfId="2" applyNumberFormat="1" applyFont="1" applyFill="1" applyBorder="1" applyAlignment="1">
      <alignment horizontal="right" indent="1"/>
    </xf>
    <xf numFmtId="0" fontId="4" fillId="2" borderId="2" xfId="3" applyFont="1" applyFill="1" applyBorder="1" applyAlignment="1">
      <alignment horizontal="center"/>
    </xf>
    <xf numFmtId="4" fontId="5" fillId="0" borderId="0" xfId="3" applyNumberFormat="1" applyFont="1" applyFill="1" applyBorder="1" applyAlignment="1">
      <alignment horizontal="right" vertical="center" indent="2"/>
    </xf>
    <xf numFmtId="4" fontId="5" fillId="0" borderId="1" xfId="3" applyNumberFormat="1" applyFont="1" applyFill="1" applyBorder="1" applyAlignment="1">
      <alignment horizontal="right" vertical="center" indent="2"/>
    </xf>
    <xf numFmtId="0" fontId="6" fillId="0" borderId="0" xfId="3" applyFont="1"/>
    <xf numFmtId="0" fontId="7" fillId="0" borderId="2" xfId="3" applyFont="1" applyFill="1" applyBorder="1"/>
    <xf numFmtId="4" fontId="5" fillId="0" borderId="2" xfId="3" applyNumberFormat="1" applyFont="1" applyFill="1" applyBorder="1" applyAlignment="1">
      <alignment horizontal="right" indent="2"/>
    </xf>
    <xf numFmtId="0" fontId="7" fillId="0" borderId="0" xfId="3" applyFont="1" applyFill="1" applyBorder="1"/>
    <xf numFmtId="4" fontId="5" fillId="0" borderId="0" xfId="3" applyNumberFormat="1" applyFont="1" applyFill="1" applyBorder="1" applyAlignment="1">
      <alignment horizontal="right" indent="2"/>
    </xf>
    <xf numFmtId="4" fontId="1" fillId="0" borderId="0" xfId="3" applyNumberFormat="1" applyFill="1"/>
    <xf numFmtId="0" fontId="5" fillId="0" borderId="2" xfId="3" applyFont="1" applyFill="1" applyBorder="1" applyAlignment="1">
      <alignment horizontal="left" vertical="center"/>
    </xf>
    <xf numFmtId="4" fontId="6" fillId="0" borderId="2" xfId="2" applyNumberFormat="1" applyFont="1" applyFill="1" applyBorder="1" applyAlignment="1">
      <alignment horizontal="right" indent="2"/>
    </xf>
    <xf numFmtId="4" fontId="5" fillId="0" borderId="2" xfId="2" applyNumberFormat="1" applyFont="1" applyFill="1" applyBorder="1" applyAlignment="1">
      <alignment horizontal="right" indent="2"/>
    </xf>
    <xf numFmtId="4" fontId="5" fillId="0" borderId="2" xfId="2" applyNumberFormat="1" applyFont="1" applyBorder="1" applyAlignment="1">
      <alignment horizontal="right" indent="2"/>
    </xf>
    <xf numFmtId="4" fontId="5" fillId="0" borderId="0" xfId="2" applyNumberFormat="1" applyFont="1" applyBorder="1" applyAlignment="1">
      <alignment horizontal="right" indent="2"/>
    </xf>
    <xf numFmtId="0" fontId="4" fillId="2" borderId="0" xfId="3" applyFont="1" applyFill="1" applyBorder="1"/>
    <xf numFmtId="4" fontId="5" fillId="2" borderId="0" xfId="3" applyNumberFormat="1" applyFont="1" applyFill="1" applyBorder="1" applyAlignment="1">
      <alignment horizontal="center"/>
    </xf>
    <xf numFmtId="17" fontId="5" fillId="2" borderId="0" xfId="3" applyNumberFormat="1" applyFont="1" applyFill="1" applyBorder="1" applyAlignment="1">
      <alignment horizontal="center"/>
    </xf>
    <xf numFmtId="10" fontId="12" fillId="0" borderId="0" xfId="5" applyNumberFormat="1" applyFont="1" applyFill="1"/>
    <xf numFmtId="0" fontId="5" fillId="0" borderId="0" xfId="3" applyFont="1" applyFill="1" applyBorder="1" applyAlignment="1">
      <alignment horizontal="left"/>
    </xf>
    <xf numFmtId="0" fontId="8" fillId="0" borderId="0" xfId="3" applyFont="1" applyFill="1" applyBorder="1" applyAlignment="1">
      <alignment horizontal="left"/>
    </xf>
    <xf numFmtId="164" fontId="5" fillId="2" borderId="2" xfId="3" applyNumberFormat="1" applyFont="1" applyFill="1" applyBorder="1" applyAlignment="1">
      <alignment horizontal="right" indent="2"/>
    </xf>
    <xf numFmtId="2" fontId="5" fillId="2" borderId="2" xfId="3" applyNumberFormat="1" applyFont="1" applyFill="1" applyBorder="1" applyAlignment="1">
      <alignment horizontal="right" indent="2"/>
    </xf>
    <xf numFmtId="10" fontId="12" fillId="0" borderId="0" xfId="5" applyNumberFormat="1" applyFont="1"/>
    <xf numFmtId="17" fontId="5" fillId="2" borderId="2" xfId="3" applyNumberFormat="1" applyFont="1" applyFill="1" applyBorder="1" applyAlignment="1">
      <alignment horizontal="center"/>
    </xf>
    <xf numFmtId="10" fontId="3" fillId="0" borderId="0" xfId="2" applyNumberFormat="1" applyFont="1" applyFill="1" applyBorder="1" applyAlignment="1">
      <alignment horizontal="right" indent="1"/>
    </xf>
    <xf numFmtId="10" fontId="6" fillId="0" borderId="0" xfId="2" applyNumberFormat="1" applyFont="1" applyFill="1" applyBorder="1" applyAlignment="1">
      <alignment horizontal="right" indent="1"/>
    </xf>
    <xf numFmtId="0" fontId="8" fillId="0" borderId="1" xfId="3" applyFont="1" applyFill="1" applyBorder="1" applyAlignment="1">
      <alignment horizontal="left"/>
    </xf>
    <xf numFmtId="10" fontId="6" fillId="0" borderId="1" xfId="2" applyNumberFormat="1" applyFont="1" applyFill="1" applyBorder="1" applyAlignment="1">
      <alignment horizontal="right" indent="1"/>
    </xf>
    <xf numFmtId="4" fontId="5" fillId="2" borderId="2" xfId="3" applyNumberFormat="1" applyFont="1" applyFill="1" applyBorder="1" applyAlignment="1">
      <alignment horizontal="right" indent="2"/>
    </xf>
    <xf numFmtId="10" fontId="1" fillId="0" borderId="0" xfId="3" applyNumberFormat="1"/>
    <xf numFmtId="4" fontId="9" fillId="0" borderId="0" xfId="3" applyNumberFormat="1" applyFont="1" applyFill="1" applyAlignment="1">
      <alignment horizontal="right" wrapText="1"/>
    </xf>
    <xf numFmtId="10" fontId="6" fillId="0" borderId="1" xfId="2" applyNumberFormat="1" applyFont="1" applyFill="1" applyBorder="1" applyAlignment="1">
      <alignment horizontal="right" indent="2"/>
    </xf>
    <xf numFmtId="0" fontId="9" fillId="0" borderId="0" xfId="3" applyFont="1" applyFill="1" applyAlignment="1">
      <alignment horizontal="right" wrapText="1"/>
    </xf>
    <xf numFmtId="10" fontId="6" fillId="0" borderId="1" xfId="5" applyNumberFormat="1" applyFont="1" applyFill="1" applyBorder="1" applyAlignment="1">
      <alignment horizontal="right" indent="2"/>
    </xf>
    <xf numFmtId="10" fontId="5" fillId="2" borderId="1" xfId="5" applyNumberFormat="1" applyFont="1" applyFill="1" applyBorder="1" applyAlignment="1">
      <alignment horizontal="right" indent="2"/>
    </xf>
    <xf numFmtId="164" fontId="5" fillId="0" borderId="0" xfId="2" applyNumberFormat="1" applyFont="1" applyBorder="1" applyAlignment="1">
      <alignment horizontal="right" indent="2"/>
    </xf>
    <xf numFmtId="10" fontId="5" fillId="0" borderId="0" xfId="5" applyNumberFormat="1" applyFont="1" applyBorder="1" applyAlignment="1">
      <alignment horizontal="right" indent="2"/>
    </xf>
    <xf numFmtId="165" fontId="12" fillId="0" borderId="0" xfId="5" applyNumberFormat="1" applyFont="1"/>
    <xf numFmtId="4" fontId="5" fillId="2" borderId="1" xfId="3" applyNumberFormat="1" applyFont="1" applyFill="1" applyBorder="1" applyAlignment="1">
      <alignment horizontal="right" indent="2"/>
    </xf>
    <xf numFmtId="0" fontId="3" fillId="0" borderId="3" xfId="3" applyFont="1" applyFill="1" applyBorder="1" applyAlignment="1">
      <alignment horizontal="left" vertical="center"/>
    </xf>
    <xf numFmtId="166" fontId="3" fillId="0" borderId="3" xfId="2" applyNumberFormat="1" applyFont="1" applyFill="1" applyBorder="1"/>
    <xf numFmtId="3" fontId="3" fillId="0" borderId="3" xfId="2" applyNumberFormat="1" applyFont="1" applyFill="1" applyBorder="1" applyAlignment="1">
      <alignment horizontal="right" indent="1"/>
    </xf>
    <xf numFmtId="166" fontId="6" fillId="0" borderId="0" xfId="2" applyNumberFormat="1" applyFont="1" applyFill="1" applyBorder="1"/>
    <xf numFmtId="3" fontId="6" fillId="0" borderId="0" xfId="2" applyNumberFormat="1" applyFont="1" applyFill="1" applyBorder="1" applyAlignment="1">
      <alignment horizontal="right" indent="1"/>
    </xf>
    <xf numFmtId="0" fontId="3" fillId="0" borderId="3" xfId="3" applyFont="1" applyBorder="1" applyAlignment="1">
      <alignment horizontal="left" vertical="center"/>
    </xf>
    <xf numFmtId="166" fontId="3" fillId="0" borderId="3" xfId="2" applyNumberFormat="1" applyFont="1" applyBorder="1"/>
    <xf numFmtId="3" fontId="3" fillId="0" borderId="3" xfId="2" applyNumberFormat="1" applyFont="1" applyBorder="1" applyAlignment="1">
      <alignment horizontal="right" indent="1"/>
    </xf>
    <xf numFmtId="10" fontId="3" fillId="0" borderId="3" xfId="2" applyNumberFormat="1" applyFont="1" applyBorder="1" applyAlignment="1">
      <alignment horizontal="right" indent="2"/>
    </xf>
    <xf numFmtId="166" fontId="5" fillId="0" borderId="0" xfId="2" applyNumberFormat="1" applyFont="1" applyFill="1" applyBorder="1"/>
    <xf numFmtId="3" fontId="6" fillId="0" borderId="1" xfId="2" applyNumberFormat="1" applyFont="1" applyFill="1" applyBorder="1" applyAlignment="1">
      <alignment horizontal="right" indent="1"/>
    </xf>
    <xf numFmtId="10" fontId="3" fillId="0" borderId="3" xfId="2" applyNumberFormat="1" applyFont="1" applyBorder="1" applyAlignment="1">
      <alignment horizontal="right" indent="1"/>
    </xf>
    <xf numFmtId="10" fontId="5" fillId="0" borderId="0" xfId="2" applyNumberFormat="1" applyFont="1" applyFill="1" applyBorder="1" applyAlignment="1">
      <alignment horizontal="right" indent="1"/>
    </xf>
    <xf numFmtId="10" fontId="5" fillId="0" borderId="1" xfId="2" applyNumberFormat="1" applyFont="1" applyFill="1" applyBorder="1" applyAlignment="1">
      <alignment horizontal="right" indent="1"/>
    </xf>
    <xf numFmtId="0" fontId="3" fillId="0" borderId="0" xfId="3" applyFont="1" applyFill="1" applyBorder="1" applyAlignment="1">
      <alignment horizontal="left" vertical="center"/>
    </xf>
    <xf numFmtId="166" fontId="3" fillId="0" borderId="0" xfId="2" applyNumberFormat="1" applyFont="1" applyFill="1" applyBorder="1"/>
    <xf numFmtId="3" fontId="3" fillId="0" borderId="0" xfId="2" applyNumberFormat="1" applyFont="1" applyFill="1" applyBorder="1" applyAlignment="1">
      <alignment horizontal="right" indent="2"/>
    </xf>
    <xf numFmtId="10" fontId="3" fillId="0" borderId="0" xfId="5" applyNumberFormat="1" applyFont="1" applyFill="1" applyBorder="1" applyAlignment="1">
      <alignment horizontal="right" indent="1"/>
    </xf>
    <xf numFmtId="3" fontId="6" fillId="0" borderId="0" xfId="2" applyNumberFormat="1" applyFont="1" applyFill="1" applyBorder="1" applyAlignment="1">
      <alignment horizontal="right" indent="2"/>
    </xf>
    <xf numFmtId="10" fontId="6" fillId="0" borderId="0" xfId="5" applyNumberFormat="1" applyFont="1" applyFill="1" applyBorder="1" applyAlignment="1">
      <alignment horizontal="right" indent="1"/>
    </xf>
    <xf numFmtId="166" fontId="5" fillId="2" borderId="2" xfId="3" applyNumberFormat="1" applyFont="1" applyFill="1" applyBorder="1" applyAlignment="1">
      <alignment horizontal="center"/>
    </xf>
    <xf numFmtId="3" fontId="5" fillId="2" borderId="2" xfId="3" applyNumberFormat="1" applyFont="1" applyFill="1" applyBorder="1" applyAlignment="1">
      <alignment horizontal="right" indent="2"/>
    </xf>
    <xf numFmtId="3" fontId="3" fillId="0" borderId="3" xfId="2" applyNumberFormat="1" applyFont="1" applyFill="1" applyBorder="1" applyAlignment="1">
      <alignment horizontal="right" indent="2"/>
    </xf>
    <xf numFmtId="10" fontId="3" fillId="0" borderId="3" xfId="2" applyNumberFormat="1" applyFont="1" applyFill="1" applyBorder="1" applyAlignment="1">
      <alignment horizontal="right" indent="1"/>
    </xf>
    <xf numFmtId="3" fontId="6" fillId="0" borderId="1" xfId="2" applyNumberFormat="1" applyFont="1" applyFill="1" applyBorder="1" applyAlignment="1">
      <alignment horizontal="right" indent="2"/>
    </xf>
    <xf numFmtId="166" fontId="3" fillId="0" borderId="3" xfId="3" applyNumberFormat="1" applyFont="1" applyFill="1" applyBorder="1" applyAlignment="1">
      <alignment horizontal="center"/>
    </xf>
    <xf numFmtId="3" fontId="3" fillId="0" borderId="3" xfId="3" applyNumberFormat="1" applyFont="1" applyFill="1" applyBorder="1" applyAlignment="1">
      <alignment horizontal="right" indent="1"/>
    </xf>
    <xf numFmtId="10" fontId="3" fillId="0" borderId="3" xfId="5" applyNumberFormat="1" applyFont="1" applyFill="1" applyBorder="1" applyAlignment="1">
      <alignment horizontal="right" indent="1"/>
    </xf>
    <xf numFmtId="0" fontId="4" fillId="0" borderId="0" xfId="3" applyFont="1" applyFill="1" applyBorder="1"/>
    <xf numFmtId="3" fontId="3" fillId="0" borderId="0" xfId="3" applyNumberFormat="1" applyFont="1" applyFill="1" applyBorder="1" applyAlignment="1">
      <alignment horizontal="right" indent="1"/>
    </xf>
    <xf numFmtId="0" fontId="4" fillId="0" borderId="3" xfId="3" applyFont="1" applyBorder="1" applyAlignment="1">
      <alignment horizontal="left" vertical="center"/>
    </xf>
    <xf numFmtId="0" fontId="5" fillId="0" borderId="1" xfId="3" applyFont="1" applyFill="1" applyBorder="1" applyAlignment="1">
      <alignment horizontal="left"/>
    </xf>
    <xf numFmtId="0" fontId="10" fillId="0" borderId="0" xfId="3" applyFont="1" applyFill="1" applyBorder="1" applyAlignment="1">
      <alignment horizontal="left"/>
    </xf>
    <xf numFmtId="10" fontId="3" fillId="0" borderId="3" xfId="3" applyNumberFormat="1" applyFont="1" applyFill="1" applyBorder="1" applyAlignment="1">
      <alignment horizontal="right" indent="1"/>
    </xf>
    <xf numFmtId="10" fontId="5" fillId="2" borderId="2" xfId="3" applyNumberFormat="1" applyFont="1" applyFill="1" applyBorder="1" applyAlignment="1">
      <alignment horizontal="center"/>
    </xf>
    <xf numFmtId="10" fontId="3" fillId="0" borderId="0" xfId="3" applyNumberFormat="1" applyFont="1" applyFill="1" applyBorder="1" applyAlignment="1">
      <alignment horizontal="right" indent="1"/>
    </xf>
    <xf numFmtId="0" fontId="3" fillId="0" borderId="0" xfId="3" applyFont="1" applyBorder="1" applyAlignment="1">
      <alignment horizontal="left" vertical="center"/>
    </xf>
    <xf numFmtId="3" fontId="3" fillId="0" borderId="3" xfId="3" applyNumberFormat="1" applyFont="1" applyFill="1" applyBorder="1" applyAlignment="1">
      <alignment horizontal="right" indent="2"/>
    </xf>
    <xf numFmtId="10" fontId="1" fillId="0" borderId="0" xfId="5" applyNumberFormat="1"/>
    <xf numFmtId="3" fontId="6" fillId="0" borderId="0" xfId="2" applyNumberFormat="1" applyFont="1" applyFill="1" applyBorder="1"/>
    <xf numFmtId="166" fontId="3" fillId="0" borderId="4" xfId="2" applyNumberFormat="1" applyFont="1" applyFill="1" applyBorder="1"/>
    <xf numFmtId="10" fontId="1" fillId="0" borderId="0" xfId="5" applyNumberFormat="1" applyFont="1"/>
    <xf numFmtId="10" fontId="3" fillId="0" borderId="4" xfId="2" applyNumberFormat="1" applyFont="1" applyFill="1" applyBorder="1" applyAlignment="1">
      <alignment horizontal="right" indent="1"/>
    </xf>
    <xf numFmtId="3" fontId="1" fillId="0" borderId="0" xfId="5" applyNumberFormat="1"/>
    <xf numFmtId="3" fontId="1" fillId="0" borderId="0" xfId="3" applyNumberFormat="1"/>
    <xf numFmtId="3" fontId="5" fillId="0" borderId="0" xfId="2" applyNumberFormat="1" applyFont="1" applyFill="1" applyBorder="1" applyAlignment="1">
      <alignment horizontal="right" indent="2"/>
    </xf>
    <xf numFmtId="10" fontId="5" fillId="0" borderId="0" xfId="2" applyNumberFormat="1" applyFont="1" applyFill="1" applyBorder="1" applyAlignment="1">
      <alignment horizontal="right" indent="2"/>
    </xf>
    <xf numFmtId="10" fontId="12" fillId="0" borderId="0" xfId="5" applyNumberFormat="1" applyFont="1" applyFill="1" applyBorder="1"/>
    <xf numFmtId="3" fontId="3" fillId="0" borderId="3" xfId="2" applyNumberFormat="1" applyFont="1" applyBorder="1" applyAlignment="1">
      <alignment horizontal="right" indent="2"/>
    </xf>
    <xf numFmtId="10" fontId="5" fillId="0" borderId="0" xfId="2" applyNumberFormat="1" applyFont="1" applyBorder="1" applyAlignment="1">
      <alignment horizontal="right" indent="2"/>
    </xf>
    <xf numFmtId="3" fontId="5" fillId="0" borderId="0" xfId="3" applyNumberFormat="1" applyFont="1" applyFill="1" applyBorder="1" applyAlignment="1">
      <alignment horizontal="right" indent="2"/>
    </xf>
    <xf numFmtId="3" fontId="1" fillId="0" borderId="0" xfId="3" applyNumberFormat="1" applyAlignment="1">
      <alignment horizontal="right" indent="2"/>
    </xf>
    <xf numFmtId="10" fontId="5" fillId="0" borderId="1" xfId="2" applyNumberFormat="1" applyFont="1" applyFill="1" applyBorder="1" applyAlignment="1">
      <alignment horizontal="right" indent="2"/>
    </xf>
    <xf numFmtId="10" fontId="3" fillId="0" borderId="3" xfId="2" applyNumberFormat="1" applyFont="1" applyFill="1" applyBorder="1" applyAlignment="1">
      <alignment horizontal="right" indent="2"/>
    </xf>
    <xf numFmtId="3" fontId="12" fillId="0" borderId="0" xfId="5" applyNumberFormat="1" applyFont="1"/>
    <xf numFmtId="3" fontId="1" fillId="0" borderId="0" xfId="3" applyNumberFormat="1" applyFill="1"/>
    <xf numFmtId="3" fontId="5" fillId="2" borderId="2" xfId="3" applyNumberFormat="1" applyFont="1" applyFill="1" applyBorder="1" applyAlignment="1">
      <alignment horizontal="right" indent="1"/>
    </xf>
    <xf numFmtId="166" fontId="5" fillId="0" borderId="0" xfId="3" applyNumberFormat="1" applyFont="1" applyFill="1" applyBorder="1" applyAlignment="1">
      <alignment horizontal="center"/>
    </xf>
    <xf numFmtId="17" fontId="5" fillId="2" borderId="2" xfId="3" applyNumberFormat="1" applyFont="1" applyFill="1" applyBorder="1" applyAlignment="1">
      <alignment horizontal="right" indent="1"/>
    </xf>
    <xf numFmtId="10" fontId="3" fillId="0" borderId="0" xfId="2" applyNumberFormat="1" applyFont="1" applyFill="1" applyBorder="1"/>
    <xf numFmtId="10" fontId="6" fillId="0" borderId="0" xfId="2" applyNumberFormat="1" applyFont="1" applyFill="1" applyBorder="1"/>
    <xf numFmtId="10" fontId="6" fillId="0" borderId="1" xfId="5" applyNumberFormat="1" applyFont="1" applyFill="1" applyBorder="1" applyAlignment="1">
      <alignment horizontal="right" indent="1"/>
    </xf>
    <xf numFmtId="166" fontId="6" fillId="0" borderId="1" xfId="2" applyNumberFormat="1" applyFont="1" applyFill="1" applyBorder="1"/>
    <xf numFmtId="17" fontId="5" fillId="2" borderId="1" xfId="3" applyNumberFormat="1" applyFont="1" applyFill="1" applyBorder="1" applyAlignment="1">
      <alignment horizontal="right" indent="1"/>
    </xf>
    <xf numFmtId="166" fontId="5" fillId="0" borderId="1" xfId="2" applyNumberFormat="1" applyFont="1" applyFill="1" applyBorder="1"/>
    <xf numFmtId="0" fontId="1" fillId="0" borderId="0" xfId="3" applyBorder="1"/>
    <xf numFmtId="3" fontId="1" fillId="0" borderId="0" xfId="3" applyNumberFormat="1" applyBorder="1"/>
    <xf numFmtId="0" fontId="1" fillId="0" borderId="0" xfId="3" applyNumberFormat="1" applyBorder="1"/>
    <xf numFmtId="3" fontId="3" fillId="0" borderId="0" xfId="2" applyNumberFormat="1" applyFont="1" applyFill="1" applyBorder="1" applyAlignment="1">
      <alignment horizontal="right" indent="1"/>
    </xf>
    <xf numFmtId="0" fontId="10" fillId="0" borderId="0" xfId="3" applyFont="1" applyFill="1" applyBorder="1" applyAlignment="1">
      <alignment horizontal="left" vertical="center"/>
    </xf>
    <xf numFmtId="166" fontId="3" fillId="0" borderId="3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right" indent="2"/>
    </xf>
    <xf numFmtId="166" fontId="5" fillId="0" borderId="0" xfId="2" applyNumberFormat="1" applyFont="1" applyBorder="1"/>
    <xf numFmtId="17" fontId="5" fillId="2" borderId="2" xfId="0" applyNumberFormat="1" applyFont="1" applyFill="1" applyBorder="1" applyAlignment="1">
      <alignment horizontal="center"/>
    </xf>
    <xf numFmtId="0" fontId="14" fillId="0" borderId="0" xfId="6"/>
    <xf numFmtId="49" fontId="13" fillId="0" borderId="0" xfId="6" applyNumberFormat="1" applyFont="1" applyFill="1" applyBorder="1" applyAlignment="1">
      <alignment horizontal="center" vertical="top" wrapText="1"/>
    </xf>
    <xf numFmtId="0" fontId="15" fillId="0" borderId="0" xfId="6" applyFont="1" applyFill="1" applyBorder="1" applyAlignment="1">
      <alignment horizontal="center" vertical="top" wrapText="1"/>
    </xf>
    <xf numFmtId="0" fontId="16" fillId="0" borderId="0" xfId="6" applyFont="1" applyFill="1" applyBorder="1" applyAlignment="1">
      <alignment horizontal="center" vertical="center" wrapText="1"/>
    </xf>
    <xf numFmtId="0" fontId="11" fillId="0" borderId="0" xfId="6" applyFont="1" applyAlignment="1">
      <alignment horizontal="center"/>
    </xf>
    <xf numFmtId="0" fontId="17" fillId="0" borderId="0" xfId="7" applyAlignment="1"/>
    <xf numFmtId="0" fontId="18" fillId="0" borderId="0" xfId="7" applyFont="1" applyAlignment="1"/>
    <xf numFmtId="0" fontId="17" fillId="0" borderId="0" xfId="7"/>
    <xf numFmtId="0" fontId="19" fillId="0" borderId="0" xfId="7" applyFont="1" applyAlignment="1">
      <alignment horizontal="right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left" vertical="center"/>
    </xf>
    <xf numFmtId="166" fontId="3" fillId="0" borderId="3" xfId="3" applyNumberFormat="1" applyFont="1" applyFill="1" applyBorder="1" applyAlignment="1">
      <alignment horizontal="right"/>
    </xf>
    <xf numFmtId="0" fontId="21" fillId="3" borderId="0" xfId="0" applyFont="1" applyFill="1" applyAlignment="1">
      <alignment horizontal="center" vertical="center"/>
    </xf>
    <xf numFmtId="167" fontId="21" fillId="3" borderId="0" xfId="0" applyNumberFormat="1" applyFont="1" applyFill="1" applyAlignment="1">
      <alignment horizontal="right" vertical="center"/>
    </xf>
    <xf numFmtId="0" fontId="5" fillId="0" borderId="0" xfId="3" applyFont="1"/>
    <xf numFmtId="3" fontId="5" fillId="0" borderId="0" xfId="2" applyNumberFormat="1" applyFont="1" applyFill="1" applyBorder="1" applyAlignment="1">
      <alignment horizontal="right" indent="1"/>
    </xf>
    <xf numFmtId="10" fontId="5" fillId="0" borderId="0" xfId="5" applyNumberFormat="1" applyFont="1" applyFill="1" applyBorder="1" applyAlignment="1">
      <alignment horizontal="right" indent="1"/>
    </xf>
    <xf numFmtId="167" fontId="21" fillId="3" borderId="1" xfId="0" applyNumberFormat="1" applyFont="1" applyFill="1" applyBorder="1" applyAlignment="1">
      <alignment horizontal="right" vertical="center"/>
    </xf>
    <xf numFmtId="0" fontId="21" fillId="3" borderId="1" xfId="0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0" fontId="24" fillId="0" borderId="0" xfId="8" applyAlignment="1"/>
    <xf numFmtId="0" fontId="24" fillId="0" borderId="0" xfId="8" applyFill="1" applyBorder="1" applyAlignment="1">
      <alignment wrapText="1"/>
    </xf>
    <xf numFmtId="0" fontId="11" fillId="0" borderId="0" xfId="6" applyFont="1" applyAlignment="1">
      <alignment textRotation="90" wrapText="1"/>
    </xf>
    <xf numFmtId="0" fontId="23" fillId="0" borderId="0" xfId="0" applyFont="1" applyAlignment="1">
      <alignment horizontal="left"/>
    </xf>
    <xf numFmtId="0" fontId="24" fillId="0" borderId="0" xfId="8"/>
    <xf numFmtId="0" fontId="20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0" fillId="3" borderId="0" xfId="0" applyNumberFormat="1" applyFont="1" applyFill="1" applyAlignment="1">
      <alignment horizontal="center" vertical="center" wrapText="1"/>
    </xf>
    <xf numFmtId="0" fontId="22" fillId="0" borderId="0" xfId="0" applyFont="1" applyAlignment="1"/>
    <xf numFmtId="0" fontId="23" fillId="0" borderId="0" xfId="0" applyFont="1" applyAlignment="1"/>
    <xf numFmtId="0" fontId="24" fillId="0" borderId="0" xfId="8" applyFill="1" applyBorder="1" applyAlignment="1"/>
    <xf numFmtId="0" fontId="24" fillId="0" borderId="0" xfId="8" applyAlignment="1">
      <alignment horizontal="left" wrapText="1"/>
    </xf>
    <xf numFmtId="0" fontId="24" fillId="0" borderId="0" xfId="8" applyAlignment="1">
      <alignment horizontal="left"/>
    </xf>
    <xf numFmtId="0" fontId="24" fillId="0" borderId="0" xfId="8" applyFill="1" applyBorder="1" applyAlignment="1">
      <alignment horizontal="left"/>
    </xf>
  </cellXfs>
  <cellStyles count="9">
    <cellStyle name="Euro" xfId="1"/>
    <cellStyle name="Hipervínculo" xfId="8" builtinId="8"/>
    <cellStyle name="Millares 2" xfId="2"/>
    <cellStyle name="Normal" xfId="0" builtinId="0"/>
    <cellStyle name="Normal 2" xfId="3"/>
    <cellStyle name="Normal 2 2" xfId="6"/>
    <cellStyle name="Normal 3" xfId="4"/>
    <cellStyle name="Normal 6 2" xfId="7"/>
    <cellStyle name="Porcentual 2" xfId="5"/>
  </cellStyles>
  <dxfs count="0"/>
  <tableStyles count="0" defaultTableStyle="TableStyleMedium9" defaultPivotStyle="PivotStyleLight16"/>
  <colors>
    <mruColors>
      <color rgb="FF3333CC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MUJERES
INDICE DE CONCENTRACION CONTRATOS POR EDAD    DICIEMBRE 2024
ASTURIAS</a:t>
            </a:r>
          </a:p>
        </c:rich>
      </c:tx>
      <c:layout>
        <c:manualLayout>
          <c:xMode val="edge"/>
          <c:yMode val="edge"/>
          <c:x val="0.12073518369258959"/>
          <c:y val="3.80622837370242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698200403441816"/>
          <c:y val="0.31833963819818845"/>
          <c:w val="0.68766580458959925"/>
          <c:h val="0.35986219970229999"/>
        </c:manualLayout>
      </c:layout>
      <c:pie3DChart>
        <c:varyColors val="1"/>
        <c:ser>
          <c:idx val="0"/>
          <c:order val="0"/>
          <c:tx>
            <c:strRef>
              <c:f>'[1]CONTRATOS  por edad'!$A$6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'[1]CONTRATOS  por edad'!$A$8:$A$10</c:f>
              <c:strCache>
                <c:ptCount val="3"/>
                <c:pt idx="0">
                  <c:v>&lt; 25 años</c:v>
                </c:pt>
                <c:pt idx="1">
                  <c:v>&gt;25 años y &lt;45 años </c:v>
                </c:pt>
                <c:pt idx="2">
                  <c:v>&gt;45 años </c:v>
                </c:pt>
              </c:strCache>
            </c:strRef>
          </c:cat>
          <c:val>
            <c:numRef>
              <c:f>'[1]CONTRATOS  por edad'!$C$8:$C$10</c:f>
              <c:numCache>
                <c:formatCode>General</c:formatCode>
                <c:ptCount val="3"/>
                <c:pt idx="0">
                  <c:v>1772</c:v>
                </c:pt>
                <c:pt idx="1">
                  <c:v>4669</c:v>
                </c:pt>
                <c:pt idx="2">
                  <c:v>3577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8845254579398047"/>
          <c:y val="0.78200837352078389"/>
          <c:w val="0.32283547233761134"/>
          <c:h val="0.200692404798881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s-ES" sz="9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MUJERES
INDICE DE CONCENTRACIÓN CONTRATOS POR EDAD    
DICIEMBRE 2024
ESPAÑA</a:t>
            </a:r>
          </a:p>
        </c:rich>
      </c:tx>
      <c:layout>
        <c:manualLayout>
          <c:xMode val="edge"/>
          <c:yMode val="edge"/>
          <c:x val="0.13596491228070176"/>
          <c:y val="2.883506343713956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63157894736842"/>
          <c:y val="0.37716326699567981"/>
          <c:w val="0.67894736842105263"/>
          <c:h val="0.35640198624362401"/>
        </c:manualLayout>
      </c:layout>
      <c:pie3DChart>
        <c:varyColors val="1"/>
        <c:ser>
          <c:idx val="0"/>
          <c:order val="0"/>
          <c:tx>
            <c:strRef>
              <c:f>'[1]CONTRATOS  por edad'!$A$25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'[1]CONTRATOS  por edad'!$A$27:$A$29</c:f>
              <c:strCache>
                <c:ptCount val="3"/>
                <c:pt idx="0">
                  <c:v>&lt; 25 años</c:v>
                </c:pt>
                <c:pt idx="1">
                  <c:v>&gt;25 años y &lt;45 años </c:v>
                </c:pt>
                <c:pt idx="2">
                  <c:v>&gt;45 años </c:v>
                </c:pt>
              </c:strCache>
            </c:strRef>
          </c:cat>
          <c:val>
            <c:numRef>
              <c:f>'[1]CONTRATOS  por edad'!$C$27:$C$29</c:f>
              <c:numCache>
                <c:formatCode>General</c:formatCode>
                <c:ptCount val="3"/>
                <c:pt idx="0">
                  <c:v>133726</c:v>
                </c:pt>
                <c:pt idx="1">
                  <c:v>259442</c:v>
                </c:pt>
                <c:pt idx="2">
                  <c:v>160465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"/>
          <c:y val="0.78200837352078389"/>
          <c:w val="0.31578947368421051"/>
          <c:h val="0.200692404798881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emf"/><Relationship Id="rId1" Type="http://schemas.openxmlformats.org/officeDocument/2006/relationships/image" Target="../media/image22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emf"/><Relationship Id="rId1" Type="http://schemas.openxmlformats.org/officeDocument/2006/relationships/image" Target="../media/image24.emf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emf"/><Relationship Id="rId1" Type="http://schemas.openxmlformats.org/officeDocument/2006/relationships/image" Target="../media/image26.emf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emf"/><Relationship Id="rId1" Type="http://schemas.openxmlformats.org/officeDocument/2006/relationships/image" Target="../media/image28.emf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emf"/><Relationship Id="rId1" Type="http://schemas.openxmlformats.org/officeDocument/2006/relationships/image" Target="../media/image30.emf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emf"/><Relationship Id="rId1" Type="http://schemas.openxmlformats.org/officeDocument/2006/relationships/image" Target="../media/image32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2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4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image" Target="../media/image17.emf"/><Relationship Id="rId1" Type="http://schemas.openxmlformats.org/officeDocument/2006/relationships/image" Target="../media/image16.emf"/><Relationship Id="rId4" Type="http://schemas.openxmlformats.org/officeDocument/2006/relationships/image" Target="../media/image19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emf"/><Relationship Id="rId1" Type="http://schemas.openxmlformats.org/officeDocument/2006/relationships/image" Target="../media/image2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3</xdr:col>
      <xdr:colOff>47625</xdr:colOff>
      <xdr:row>5</xdr:row>
      <xdr:rowOff>9525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4954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476250</xdr:colOff>
      <xdr:row>42</xdr:row>
      <xdr:rowOff>85725</xdr:rowOff>
    </xdr:from>
    <xdr:to>
      <xdr:col>8</xdr:col>
      <xdr:colOff>361950</xdr:colOff>
      <xdr:row>46</xdr:row>
      <xdr:rowOff>180975</xdr:rowOff>
    </xdr:to>
    <xdr:pic>
      <xdr:nvPicPr>
        <xdr:cNvPr id="3" name="Imagen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8105775"/>
          <a:ext cx="3705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152400</xdr:colOff>
      <xdr:row>3</xdr:row>
      <xdr:rowOff>104775</xdr:rowOff>
    </xdr:from>
    <xdr:to>
      <xdr:col>8</xdr:col>
      <xdr:colOff>695326</xdr:colOff>
      <xdr:row>11</xdr:row>
      <xdr:rowOff>28575</xdr:rowOff>
    </xdr:to>
    <xdr:sp macro="" textlink="">
      <xdr:nvSpPr>
        <xdr:cNvPr id="4" name="CuadroTexto 3"/>
        <xdr:cNvSpPr txBox="1"/>
      </xdr:nvSpPr>
      <xdr:spPr>
        <a:xfrm>
          <a:off x="3048000" y="504825"/>
          <a:ext cx="2190751" cy="1219200"/>
        </a:xfrm>
        <a:prstGeom prst="rect">
          <a:avLst/>
        </a:prstGeom>
        <a:solidFill>
          <a:srgbClr val="0F3A61"/>
        </a:solidFill>
        <a:ln w="9525" cmpd="sng">
          <a:solidFill>
            <a:srgbClr val="0F3A61"/>
          </a:solidFill>
        </a:ln>
        <a:effectLst/>
      </xdr:spPr>
      <xdr:txBody>
        <a:bodyPr vertOverflow="clip" horzOverflow="clip" vert="horz" wrap="square" lIns="0" tIns="0" rIns="0" bIns="0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6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Inter semibold"/>
              <a:cs typeface="Inter semibold"/>
            </a:rPr>
            <a:t>2024</a:t>
          </a:r>
        </a:p>
      </xdr:txBody>
    </xdr:sp>
    <xdr:clientData/>
  </xdr:twoCellAnchor>
  <xdr:twoCellAnchor>
    <xdr:from>
      <xdr:col>2</xdr:col>
      <xdr:colOff>390526</xdr:colOff>
      <xdr:row>14</xdr:row>
      <xdr:rowOff>180974</xdr:rowOff>
    </xdr:from>
    <xdr:to>
      <xdr:col>9</xdr:col>
      <xdr:colOff>0</xdr:colOff>
      <xdr:row>18</xdr:row>
      <xdr:rowOff>114299</xdr:rowOff>
    </xdr:to>
    <xdr:sp macro="" textlink="">
      <xdr:nvSpPr>
        <xdr:cNvPr id="5" name="CuadroTexto 4"/>
        <xdr:cNvSpPr txBox="1"/>
      </xdr:nvSpPr>
      <xdr:spPr>
        <a:xfrm>
          <a:off x="1114426" y="2476499"/>
          <a:ext cx="4162424" cy="7334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vert="horz" wrap="square" lIns="0" tIns="0" rIns="0" bIns="0" rtlCol="0" anchor="b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Lexend" pitchFamily="2" charset="0"/>
              <a:cs typeface="Inter semibold"/>
            </a:rPr>
            <a:t>Mujer y mercado de trabajo</a:t>
          </a:r>
        </a:p>
      </xdr:txBody>
    </xdr:sp>
    <xdr:clientData/>
  </xdr:twoCellAnchor>
  <xdr:twoCellAnchor editAs="oneCell">
    <xdr:from>
      <xdr:col>1</xdr:col>
      <xdr:colOff>542925</xdr:colOff>
      <xdr:row>35</xdr:row>
      <xdr:rowOff>133350</xdr:rowOff>
    </xdr:from>
    <xdr:to>
      <xdr:col>8</xdr:col>
      <xdr:colOff>419100</xdr:colOff>
      <xdr:row>37</xdr:row>
      <xdr:rowOff>161925</xdr:rowOff>
    </xdr:to>
    <xdr:sp macro="" textlink="">
      <xdr:nvSpPr>
        <xdr:cNvPr id="6" name="AutoShape 2"/>
        <xdr:cNvSpPr>
          <a:spLocks noChangeAspect="1" noChangeArrowheads="1"/>
        </xdr:cNvSpPr>
      </xdr:nvSpPr>
      <xdr:spPr bwMode="auto">
        <a:xfrm>
          <a:off x="542925" y="6629400"/>
          <a:ext cx="44196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323850</xdr:colOff>
      <xdr:row>19</xdr:row>
      <xdr:rowOff>180974</xdr:rowOff>
    </xdr:from>
    <xdr:to>
      <xdr:col>8</xdr:col>
      <xdr:colOff>704850</xdr:colOff>
      <xdr:row>34</xdr:row>
      <xdr:rowOff>142874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3476624"/>
          <a:ext cx="4200525" cy="29622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2</xdr:col>
      <xdr:colOff>1057275</xdr:colOff>
      <xdr:row>80</xdr:row>
      <xdr:rowOff>38100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992225"/>
          <a:ext cx="3686175" cy="343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1066801</xdr:colOff>
      <xdr:row>58</xdr:row>
      <xdr:rowOff>161924</xdr:rowOff>
    </xdr:from>
    <xdr:to>
      <xdr:col>5</xdr:col>
      <xdr:colOff>992293</xdr:colOff>
      <xdr:row>80</xdr:row>
      <xdr:rowOff>37574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10582274"/>
          <a:ext cx="3754542" cy="343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45</xdr:row>
      <xdr:rowOff>0</xdr:rowOff>
    </xdr:from>
    <xdr:to>
      <xdr:col>2</xdr:col>
      <xdr:colOff>800100</xdr:colOff>
      <xdr:row>60</xdr:row>
      <xdr:rowOff>95250</xdr:rowOff>
    </xdr:to>
    <xdr:graphicFrame macro="">
      <xdr:nvGraphicFramePr>
        <xdr:cNvPr id="1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819150</xdr:colOff>
      <xdr:row>45</xdr:row>
      <xdr:rowOff>0</xdr:rowOff>
    </xdr:from>
    <xdr:to>
      <xdr:col>5</xdr:col>
      <xdr:colOff>581025</xdr:colOff>
      <xdr:row>60</xdr:row>
      <xdr:rowOff>95250</xdr:rowOff>
    </xdr:to>
    <xdr:graphicFrame macro="">
      <xdr:nvGraphicFramePr>
        <xdr:cNvPr id="1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0.01157</cdr:x>
      <cdr:y>0.01475</cdr:y>
    </cdr:from>
    <cdr:to>
      <cdr:x>0.13596</cdr:x>
      <cdr:y>0.35954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6268" cy="10999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2</xdr:col>
      <xdr:colOff>533400</xdr:colOff>
      <xdr:row>54</xdr:row>
      <xdr:rowOff>54887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10350"/>
          <a:ext cx="3162300" cy="2645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542926</xdr:colOff>
      <xdr:row>37</xdr:row>
      <xdr:rowOff>161924</xdr:rowOff>
    </xdr:from>
    <xdr:to>
      <xdr:col>4</xdr:col>
      <xdr:colOff>1223356</xdr:colOff>
      <xdr:row>54</xdr:row>
      <xdr:rowOff>55199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6" y="6610349"/>
          <a:ext cx="3233130" cy="264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2</xdr:col>
      <xdr:colOff>617219</xdr:colOff>
      <xdr:row>60</xdr:row>
      <xdr:rowOff>114300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743825"/>
          <a:ext cx="3246119" cy="270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628647</xdr:colOff>
      <xdr:row>43</xdr:row>
      <xdr:rowOff>161924</xdr:rowOff>
    </xdr:from>
    <xdr:to>
      <xdr:col>5</xdr:col>
      <xdr:colOff>56465</xdr:colOff>
      <xdr:row>60</xdr:row>
      <xdr:rowOff>112799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47" y="7743824"/>
          <a:ext cx="3256868" cy="270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0</xdr:rowOff>
    </xdr:from>
    <xdr:to>
      <xdr:col>2</xdr:col>
      <xdr:colOff>819150</xdr:colOff>
      <xdr:row>63</xdr:row>
      <xdr:rowOff>76200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029950"/>
          <a:ext cx="3448050" cy="2505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828675</xdr:colOff>
      <xdr:row>48</xdr:row>
      <xdr:rowOff>0</xdr:rowOff>
    </xdr:from>
    <xdr:to>
      <xdr:col>5</xdr:col>
      <xdr:colOff>295275</xdr:colOff>
      <xdr:row>63</xdr:row>
      <xdr:rowOff>76200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11029950"/>
          <a:ext cx="3295650" cy="2505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64</xdr:row>
      <xdr:rowOff>128260</xdr:rowOff>
    </xdr:from>
    <xdr:to>
      <xdr:col>2</xdr:col>
      <xdr:colOff>226987</xdr:colOff>
      <xdr:row>83</xdr:row>
      <xdr:rowOff>111685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13891885"/>
          <a:ext cx="3503588" cy="30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238123</xdr:colOff>
      <xdr:row>64</xdr:row>
      <xdr:rowOff>127000</xdr:rowOff>
    </xdr:from>
    <xdr:to>
      <xdr:col>4</xdr:col>
      <xdr:colOff>1114425</xdr:colOff>
      <xdr:row>83</xdr:row>
      <xdr:rowOff>113999</xdr:rowOff>
    </xdr:to>
    <xdr:pic>
      <xdr:nvPicPr>
        <xdr:cNvPr id="7" name="Imagen 6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3" y="13890625"/>
          <a:ext cx="3429002" cy="3063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750498</xdr:colOff>
      <xdr:row>1</xdr:row>
      <xdr:rowOff>60385</xdr:rowOff>
    </xdr:from>
    <xdr:to>
      <xdr:col>8</xdr:col>
      <xdr:colOff>715992</xdr:colOff>
      <xdr:row>1</xdr:row>
      <xdr:rowOff>172528</xdr:rowOff>
    </xdr:to>
    <xdr:pic>
      <xdr:nvPicPr>
        <xdr:cNvPr id="566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630" y="86264"/>
          <a:ext cx="5374257" cy="112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733425</xdr:colOff>
      <xdr:row>3</xdr:row>
      <xdr:rowOff>133350</xdr:rowOff>
    </xdr:from>
    <xdr:to>
      <xdr:col>8</xdr:col>
      <xdr:colOff>723900</xdr:colOff>
      <xdr:row>50</xdr:row>
      <xdr:rowOff>133350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609600"/>
          <a:ext cx="5391150" cy="899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40</xdr:row>
      <xdr:rowOff>38099</xdr:rowOff>
    </xdr:from>
    <xdr:to>
      <xdr:col>1</xdr:col>
      <xdr:colOff>3095624</xdr:colOff>
      <xdr:row>56</xdr:row>
      <xdr:rowOff>110750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6838949"/>
          <a:ext cx="3095623" cy="2663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3105150</xdr:colOff>
      <xdr:row>40</xdr:row>
      <xdr:rowOff>38099</xdr:rowOff>
    </xdr:from>
    <xdr:to>
      <xdr:col>4</xdr:col>
      <xdr:colOff>462739</xdr:colOff>
      <xdr:row>56</xdr:row>
      <xdr:rowOff>111299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6838949"/>
          <a:ext cx="3072589" cy="266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44</xdr:row>
      <xdr:rowOff>161924</xdr:rowOff>
    </xdr:from>
    <xdr:to>
      <xdr:col>2</xdr:col>
      <xdr:colOff>866774</xdr:colOff>
      <xdr:row>60</xdr:row>
      <xdr:rowOff>78689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7839074"/>
          <a:ext cx="3495675" cy="2507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885824</xdr:colOff>
      <xdr:row>44</xdr:row>
      <xdr:rowOff>160171</xdr:rowOff>
    </xdr:from>
    <xdr:to>
      <xdr:col>5</xdr:col>
      <xdr:colOff>704849</xdr:colOff>
      <xdr:row>60</xdr:row>
      <xdr:rowOff>79172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4" y="7837321"/>
          <a:ext cx="3648075" cy="2509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45</xdr:row>
      <xdr:rowOff>0</xdr:rowOff>
    </xdr:from>
    <xdr:to>
      <xdr:col>2</xdr:col>
      <xdr:colOff>722701</xdr:colOff>
      <xdr:row>59</xdr:row>
      <xdr:rowOff>95249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10401300"/>
          <a:ext cx="3351600" cy="2362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742950</xdr:colOff>
      <xdr:row>45</xdr:row>
      <xdr:rowOff>0</xdr:rowOff>
    </xdr:from>
    <xdr:to>
      <xdr:col>5</xdr:col>
      <xdr:colOff>257175</xdr:colOff>
      <xdr:row>59</xdr:row>
      <xdr:rowOff>95052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8001000"/>
          <a:ext cx="3343275" cy="2362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2</xdr:col>
      <xdr:colOff>723340</xdr:colOff>
      <xdr:row>62</xdr:row>
      <xdr:rowOff>66675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068050"/>
          <a:ext cx="3352240" cy="2657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735603</xdr:colOff>
      <xdr:row>45</xdr:row>
      <xdr:rowOff>161924</xdr:rowOff>
    </xdr:from>
    <xdr:to>
      <xdr:col>5</xdr:col>
      <xdr:colOff>253789</xdr:colOff>
      <xdr:row>62</xdr:row>
      <xdr:rowOff>69599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2603" y="11068049"/>
          <a:ext cx="3347236" cy="266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504825</xdr:colOff>
      <xdr:row>65</xdr:row>
      <xdr:rowOff>134633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668125"/>
          <a:ext cx="3514725" cy="2401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514350</xdr:colOff>
      <xdr:row>51</xdr:row>
      <xdr:rowOff>1</xdr:rowOff>
    </xdr:from>
    <xdr:to>
      <xdr:col>5</xdr:col>
      <xdr:colOff>201607</xdr:colOff>
      <xdr:row>65</xdr:row>
      <xdr:rowOff>133351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11668126"/>
          <a:ext cx="3516307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44</xdr:row>
      <xdr:rowOff>9524</xdr:rowOff>
    </xdr:from>
    <xdr:to>
      <xdr:col>2</xdr:col>
      <xdr:colOff>790164</xdr:colOff>
      <xdr:row>59</xdr:row>
      <xdr:rowOff>142874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629899"/>
          <a:ext cx="3428589" cy="2562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800100</xdr:colOff>
      <xdr:row>44</xdr:row>
      <xdr:rowOff>9525</xdr:rowOff>
    </xdr:from>
    <xdr:to>
      <xdr:col>5</xdr:col>
      <xdr:colOff>402959</xdr:colOff>
      <xdr:row>59</xdr:row>
      <xdr:rowOff>147450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0629900"/>
          <a:ext cx="3431909" cy="25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2</xdr:col>
      <xdr:colOff>1057275</xdr:colOff>
      <xdr:row>73</xdr:row>
      <xdr:rowOff>85725</xdr:rowOff>
    </xdr:to>
    <xdr:pic>
      <xdr:nvPicPr>
        <xdr:cNvPr id="4" name="Imagen 3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915525"/>
          <a:ext cx="3686175" cy="283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1057274</xdr:colOff>
      <xdr:row>56</xdr:row>
      <xdr:rowOff>0</xdr:rowOff>
    </xdr:from>
    <xdr:to>
      <xdr:col>5</xdr:col>
      <xdr:colOff>914624</xdr:colOff>
      <xdr:row>73</xdr:row>
      <xdr:rowOff>87675</xdr:rowOff>
    </xdr:to>
    <xdr:pic>
      <xdr:nvPicPr>
        <xdr:cNvPr id="5" name="Imagen 4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4" y="9915525"/>
          <a:ext cx="3686400" cy="284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38100</xdr:rowOff>
    </xdr:from>
    <xdr:to>
      <xdr:col>2</xdr:col>
      <xdr:colOff>1050000</xdr:colOff>
      <xdr:row>92</xdr:row>
      <xdr:rowOff>3450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68275"/>
          <a:ext cx="3717000" cy="28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1054380</xdr:colOff>
      <xdr:row>74</xdr:row>
      <xdr:rowOff>38101</xdr:rowOff>
    </xdr:from>
    <xdr:to>
      <xdr:col>5</xdr:col>
      <xdr:colOff>911730</xdr:colOff>
      <xdr:row>92</xdr:row>
      <xdr:rowOff>1602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1380" y="12868276"/>
          <a:ext cx="3686400" cy="2878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2</xdr:col>
      <xdr:colOff>295275</xdr:colOff>
      <xdr:row>77</xdr:row>
      <xdr:rowOff>142056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154025"/>
          <a:ext cx="3629025" cy="2894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304801</xdr:colOff>
      <xdr:row>60</xdr:row>
      <xdr:rowOff>0</xdr:rowOff>
    </xdr:from>
    <xdr:to>
      <xdr:col>5</xdr:col>
      <xdr:colOff>76872</xdr:colOff>
      <xdr:row>77</xdr:row>
      <xdr:rowOff>145275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1" y="13154024"/>
          <a:ext cx="3601121" cy="289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TRATOS%20MUJERES%20(dic%20202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OS  por edad"/>
      <sheetName val="CONTRATOS por temporalidad"/>
      <sheetName val="CONTRATOS por jornada"/>
      <sheetName val="CONTRATOS  por aaee"/>
      <sheetName val="CONTRATOS por nf"/>
    </sheetNames>
    <sheetDataSet>
      <sheetData sheetId="0">
        <row r="6">
          <cell r="A6" t="str">
            <v>Mujeres</v>
          </cell>
        </row>
        <row r="8">
          <cell r="A8" t="str">
            <v>&lt; 25 años</v>
          </cell>
          <cell r="C8">
            <v>1772</v>
          </cell>
        </row>
        <row r="9">
          <cell r="A9" t="str">
            <v xml:space="preserve">&gt;25 años y &lt;45 años </v>
          </cell>
          <cell r="C9">
            <v>4669</v>
          </cell>
        </row>
        <row r="10">
          <cell r="A10" t="str">
            <v xml:space="preserve">&gt;45 años </v>
          </cell>
          <cell r="C10">
            <v>3577</v>
          </cell>
        </row>
        <row r="25">
          <cell r="A25" t="str">
            <v>Mujeres</v>
          </cell>
        </row>
        <row r="27">
          <cell r="A27" t="str">
            <v>&lt; 25 años</v>
          </cell>
          <cell r="C27">
            <v>133726</v>
          </cell>
        </row>
        <row r="28">
          <cell r="A28" t="str">
            <v xml:space="preserve">&gt;25 años y &lt;45 años </v>
          </cell>
          <cell r="C28">
            <v>259442</v>
          </cell>
        </row>
        <row r="29">
          <cell r="A29" t="str">
            <v xml:space="preserve">&gt;45 años </v>
          </cell>
          <cell r="C29">
            <v>160465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7"/>
  <sheetViews>
    <sheetView showGridLines="0" tabSelected="1" workbookViewId="0"/>
  </sheetViews>
  <sheetFormatPr baseColWidth="10" defaultRowHeight="15" x14ac:dyDescent="0.25"/>
  <cols>
    <col min="1" max="1" width="0.85546875" style="156" customWidth="1"/>
    <col min="2" max="5" width="10.85546875" style="156" customWidth="1"/>
    <col min="6" max="6" width="11.42578125" style="156"/>
    <col min="7" max="7" width="5.7109375" style="156" customWidth="1"/>
    <col min="8" max="8" width="7.5703125" style="156" customWidth="1"/>
    <col min="9" max="9" width="10.7109375" style="156" customWidth="1"/>
    <col min="10" max="256" width="11.42578125" style="156"/>
    <col min="257" max="260" width="10.85546875" style="156" customWidth="1"/>
    <col min="261" max="261" width="11.42578125" style="156"/>
    <col min="262" max="262" width="5.7109375" style="156" customWidth="1"/>
    <col min="263" max="263" width="7.5703125" style="156" customWidth="1"/>
    <col min="264" max="264" width="10.7109375" style="156" customWidth="1"/>
    <col min="265" max="512" width="11.42578125" style="156"/>
    <col min="513" max="516" width="10.85546875" style="156" customWidth="1"/>
    <col min="517" max="517" width="11.42578125" style="156"/>
    <col min="518" max="518" width="5.7109375" style="156" customWidth="1"/>
    <col min="519" max="519" width="7.5703125" style="156" customWidth="1"/>
    <col min="520" max="520" width="10.7109375" style="156" customWidth="1"/>
    <col min="521" max="768" width="11.42578125" style="156"/>
    <col min="769" max="772" width="10.85546875" style="156" customWidth="1"/>
    <col min="773" max="773" width="11.42578125" style="156"/>
    <col min="774" max="774" width="5.7109375" style="156" customWidth="1"/>
    <col min="775" max="775" width="7.5703125" style="156" customWidth="1"/>
    <col min="776" max="776" width="10.7109375" style="156" customWidth="1"/>
    <col min="777" max="1024" width="11.42578125" style="156"/>
    <col min="1025" max="1028" width="10.85546875" style="156" customWidth="1"/>
    <col min="1029" max="1029" width="11.42578125" style="156"/>
    <col min="1030" max="1030" width="5.7109375" style="156" customWidth="1"/>
    <col min="1031" max="1031" width="7.5703125" style="156" customWidth="1"/>
    <col min="1032" max="1032" width="10.7109375" style="156" customWidth="1"/>
    <col min="1033" max="1280" width="11.42578125" style="156"/>
    <col min="1281" max="1284" width="10.85546875" style="156" customWidth="1"/>
    <col min="1285" max="1285" width="11.42578125" style="156"/>
    <col min="1286" max="1286" width="5.7109375" style="156" customWidth="1"/>
    <col min="1287" max="1287" width="7.5703125" style="156" customWidth="1"/>
    <col min="1288" max="1288" width="10.7109375" style="156" customWidth="1"/>
    <col min="1289" max="1536" width="11.42578125" style="156"/>
    <col min="1537" max="1540" width="10.85546875" style="156" customWidth="1"/>
    <col min="1541" max="1541" width="11.42578125" style="156"/>
    <col min="1542" max="1542" width="5.7109375" style="156" customWidth="1"/>
    <col min="1543" max="1543" width="7.5703125" style="156" customWidth="1"/>
    <col min="1544" max="1544" width="10.7109375" style="156" customWidth="1"/>
    <col min="1545" max="1792" width="11.42578125" style="156"/>
    <col min="1793" max="1796" width="10.85546875" style="156" customWidth="1"/>
    <col min="1797" max="1797" width="11.42578125" style="156"/>
    <col min="1798" max="1798" width="5.7109375" style="156" customWidth="1"/>
    <col min="1799" max="1799" width="7.5703125" style="156" customWidth="1"/>
    <col min="1800" max="1800" width="10.7109375" style="156" customWidth="1"/>
    <col min="1801" max="2048" width="11.42578125" style="156"/>
    <col min="2049" max="2052" width="10.85546875" style="156" customWidth="1"/>
    <col min="2053" max="2053" width="11.42578125" style="156"/>
    <col min="2054" max="2054" width="5.7109375" style="156" customWidth="1"/>
    <col min="2055" max="2055" width="7.5703125" style="156" customWidth="1"/>
    <col min="2056" max="2056" width="10.7109375" style="156" customWidth="1"/>
    <col min="2057" max="2304" width="11.42578125" style="156"/>
    <col min="2305" max="2308" width="10.85546875" style="156" customWidth="1"/>
    <col min="2309" max="2309" width="11.42578125" style="156"/>
    <col min="2310" max="2310" width="5.7109375" style="156" customWidth="1"/>
    <col min="2311" max="2311" width="7.5703125" style="156" customWidth="1"/>
    <col min="2312" max="2312" width="10.7109375" style="156" customWidth="1"/>
    <col min="2313" max="2560" width="11.42578125" style="156"/>
    <col min="2561" max="2564" width="10.85546875" style="156" customWidth="1"/>
    <col min="2565" max="2565" width="11.42578125" style="156"/>
    <col min="2566" max="2566" width="5.7109375" style="156" customWidth="1"/>
    <col min="2567" max="2567" width="7.5703125" style="156" customWidth="1"/>
    <col min="2568" max="2568" width="10.7109375" style="156" customWidth="1"/>
    <col min="2569" max="2816" width="11.42578125" style="156"/>
    <col min="2817" max="2820" width="10.85546875" style="156" customWidth="1"/>
    <col min="2821" max="2821" width="11.42578125" style="156"/>
    <col min="2822" max="2822" width="5.7109375" style="156" customWidth="1"/>
    <col min="2823" max="2823" width="7.5703125" style="156" customWidth="1"/>
    <col min="2824" max="2824" width="10.7109375" style="156" customWidth="1"/>
    <col min="2825" max="3072" width="11.42578125" style="156"/>
    <col min="3073" max="3076" width="10.85546875" style="156" customWidth="1"/>
    <col min="3077" max="3077" width="11.42578125" style="156"/>
    <col min="3078" max="3078" width="5.7109375" style="156" customWidth="1"/>
    <col min="3079" max="3079" width="7.5703125" style="156" customWidth="1"/>
    <col min="3080" max="3080" width="10.7109375" style="156" customWidth="1"/>
    <col min="3081" max="3328" width="11.42578125" style="156"/>
    <col min="3329" max="3332" width="10.85546875" style="156" customWidth="1"/>
    <col min="3333" max="3333" width="11.42578125" style="156"/>
    <col min="3334" max="3334" width="5.7109375" style="156" customWidth="1"/>
    <col min="3335" max="3335" width="7.5703125" style="156" customWidth="1"/>
    <col min="3336" max="3336" width="10.7109375" style="156" customWidth="1"/>
    <col min="3337" max="3584" width="11.42578125" style="156"/>
    <col min="3585" max="3588" width="10.85546875" style="156" customWidth="1"/>
    <col min="3589" max="3589" width="11.42578125" style="156"/>
    <col min="3590" max="3590" width="5.7109375" style="156" customWidth="1"/>
    <col min="3591" max="3591" width="7.5703125" style="156" customWidth="1"/>
    <col min="3592" max="3592" width="10.7109375" style="156" customWidth="1"/>
    <col min="3593" max="3840" width="11.42578125" style="156"/>
    <col min="3841" max="3844" width="10.85546875" style="156" customWidth="1"/>
    <col min="3845" max="3845" width="11.42578125" style="156"/>
    <col min="3846" max="3846" width="5.7109375" style="156" customWidth="1"/>
    <col min="3847" max="3847" width="7.5703125" style="156" customWidth="1"/>
    <col min="3848" max="3848" width="10.7109375" style="156" customWidth="1"/>
    <col min="3849" max="4096" width="11.42578125" style="156"/>
    <col min="4097" max="4100" width="10.85546875" style="156" customWidth="1"/>
    <col min="4101" max="4101" width="11.42578125" style="156"/>
    <col min="4102" max="4102" width="5.7109375" style="156" customWidth="1"/>
    <col min="4103" max="4103" width="7.5703125" style="156" customWidth="1"/>
    <col min="4104" max="4104" width="10.7109375" style="156" customWidth="1"/>
    <col min="4105" max="4352" width="11.42578125" style="156"/>
    <col min="4353" max="4356" width="10.85546875" style="156" customWidth="1"/>
    <col min="4357" max="4357" width="11.42578125" style="156"/>
    <col min="4358" max="4358" width="5.7109375" style="156" customWidth="1"/>
    <col min="4359" max="4359" width="7.5703125" style="156" customWidth="1"/>
    <col min="4360" max="4360" width="10.7109375" style="156" customWidth="1"/>
    <col min="4361" max="4608" width="11.42578125" style="156"/>
    <col min="4609" max="4612" width="10.85546875" style="156" customWidth="1"/>
    <col min="4613" max="4613" width="11.42578125" style="156"/>
    <col min="4614" max="4614" width="5.7109375" style="156" customWidth="1"/>
    <col min="4615" max="4615" width="7.5703125" style="156" customWidth="1"/>
    <col min="4616" max="4616" width="10.7109375" style="156" customWidth="1"/>
    <col min="4617" max="4864" width="11.42578125" style="156"/>
    <col min="4865" max="4868" width="10.85546875" style="156" customWidth="1"/>
    <col min="4869" max="4869" width="11.42578125" style="156"/>
    <col min="4870" max="4870" width="5.7109375" style="156" customWidth="1"/>
    <col min="4871" max="4871" width="7.5703125" style="156" customWidth="1"/>
    <col min="4872" max="4872" width="10.7109375" style="156" customWidth="1"/>
    <col min="4873" max="5120" width="11.42578125" style="156"/>
    <col min="5121" max="5124" width="10.85546875" style="156" customWidth="1"/>
    <col min="5125" max="5125" width="11.42578125" style="156"/>
    <col min="5126" max="5126" width="5.7109375" style="156" customWidth="1"/>
    <col min="5127" max="5127" width="7.5703125" style="156" customWidth="1"/>
    <col min="5128" max="5128" width="10.7109375" style="156" customWidth="1"/>
    <col min="5129" max="5376" width="11.42578125" style="156"/>
    <col min="5377" max="5380" width="10.85546875" style="156" customWidth="1"/>
    <col min="5381" max="5381" width="11.42578125" style="156"/>
    <col min="5382" max="5382" width="5.7109375" style="156" customWidth="1"/>
    <col min="5383" max="5383" width="7.5703125" style="156" customWidth="1"/>
    <col min="5384" max="5384" width="10.7109375" style="156" customWidth="1"/>
    <col min="5385" max="5632" width="11.42578125" style="156"/>
    <col min="5633" max="5636" width="10.85546875" style="156" customWidth="1"/>
    <col min="5637" max="5637" width="11.42578125" style="156"/>
    <col min="5638" max="5638" width="5.7109375" style="156" customWidth="1"/>
    <col min="5639" max="5639" width="7.5703125" style="156" customWidth="1"/>
    <col min="5640" max="5640" width="10.7109375" style="156" customWidth="1"/>
    <col min="5641" max="5888" width="11.42578125" style="156"/>
    <col min="5889" max="5892" width="10.85546875" style="156" customWidth="1"/>
    <col min="5893" max="5893" width="11.42578125" style="156"/>
    <col min="5894" max="5894" width="5.7109375" style="156" customWidth="1"/>
    <col min="5895" max="5895" width="7.5703125" style="156" customWidth="1"/>
    <col min="5896" max="5896" width="10.7109375" style="156" customWidth="1"/>
    <col min="5897" max="6144" width="11.42578125" style="156"/>
    <col min="6145" max="6148" width="10.85546875" style="156" customWidth="1"/>
    <col min="6149" max="6149" width="11.42578125" style="156"/>
    <col min="6150" max="6150" width="5.7109375" style="156" customWidth="1"/>
    <col min="6151" max="6151" width="7.5703125" style="156" customWidth="1"/>
    <col min="6152" max="6152" width="10.7109375" style="156" customWidth="1"/>
    <col min="6153" max="6400" width="11.42578125" style="156"/>
    <col min="6401" max="6404" width="10.85546875" style="156" customWidth="1"/>
    <col min="6405" max="6405" width="11.42578125" style="156"/>
    <col min="6406" max="6406" width="5.7109375" style="156" customWidth="1"/>
    <col min="6407" max="6407" width="7.5703125" style="156" customWidth="1"/>
    <col min="6408" max="6408" width="10.7109375" style="156" customWidth="1"/>
    <col min="6409" max="6656" width="11.42578125" style="156"/>
    <col min="6657" max="6660" width="10.85546875" style="156" customWidth="1"/>
    <col min="6661" max="6661" width="11.42578125" style="156"/>
    <col min="6662" max="6662" width="5.7109375" style="156" customWidth="1"/>
    <col min="6663" max="6663" width="7.5703125" style="156" customWidth="1"/>
    <col min="6664" max="6664" width="10.7109375" style="156" customWidth="1"/>
    <col min="6665" max="6912" width="11.42578125" style="156"/>
    <col min="6913" max="6916" width="10.85546875" style="156" customWidth="1"/>
    <col min="6917" max="6917" width="11.42578125" style="156"/>
    <col min="6918" max="6918" width="5.7109375" style="156" customWidth="1"/>
    <col min="6919" max="6919" width="7.5703125" style="156" customWidth="1"/>
    <col min="6920" max="6920" width="10.7109375" style="156" customWidth="1"/>
    <col min="6921" max="7168" width="11.42578125" style="156"/>
    <col min="7169" max="7172" width="10.85546875" style="156" customWidth="1"/>
    <col min="7173" max="7173" width="11.42578125" style="156"/>
    <col min="7174" max="7174" width="5.7109375" style="156" customWidth="1"/>
    <col min="7175" max="7175" width="7.5703125" style="156" customWidth="1"/>
    <col min="7176" max="7176" width="10.7109375" style="156" customWidth="1"/>
    <col min="7177" max="7424" width="11.42578125" style="156"/>
    <col min="7425" max="7428" width="10.85546875" style="156" customWidth="1"/>
    <col min="7429" max="7429" width="11.42578125" style="156"/>
    <col min="7430" max="7430" width="5.7109375" style="156" customWidth="1"/>
    <col min="7431" max="7431" width="7.5703125" style="156" customWidth="1"/>
    <col min="7432" max="7432" width="10.7109375" style="156" customWidth="1"/>
    <col min="7433" max="7680" width="11.42578125" style="156"/>
    <col min="7681" max="7684" width="10.85546875" style="156" customWidth="1"/>
    <col min="7685" max="7685" width="11.42578125" style="156"/>
    <col min="7686" max="7686" width="5.7109375" style="156" customWidth="1"/>
    <col min="7687" max="7687" width="7.5703125" style="156" customWidth="1"/>
    <col min="7688" max="7688" width="10.7109375" style="156" customWidth="1"/>
    <col min="7689" max="7936" width="11.42578125" style="156"/>
    <col min="7937" max="7940" width="10.85546875" style="156" customWidth="1"/>
    <col min="7941" max="7941" width="11.42578125" style="156"/>
    <col min="7942" max="7942" width="5.7109375" style="156" customWidth="1"/>
    <col min="7943" max="7943" width="7.5703125" style="156" customWidth="1"/>
    <col min="7944" max="7944" width="10.7109375" style="156" customWidth="1"/>
    <col min="7945" max="8192" width="11.42578125" style="156"/>
    <col min="8193" max="8196" width="10.85546875" style="156" customWidth="1"/>
    <col min="8197" max="8197" width="11.42578125" style="156"/>
    <col min="8198" max="8198" width="5.7109375" style="156" customWidth="1"/>
    <col min="8199" max="8199" width="7.5703125" style="156" customWidth="1"/>
    <col min="8200" max="8200" width="10.7109375" style="156" customWidth="1"/>
    <col min="8201" max="8448" width="11.42578125" style="156"/>
    <col min="8449" max="8452" width="10.85546875" style="156" customWidth="1"/>
    <col min="8453" max="8453" width="11.42578125" style="156"/>
    <col min="8454" max="8454" width="5.7109375" style="156" customWidth="1"/>
    <col min="8455" max="8455" width="7.5703125" style="156" customWidth="1"/>
    <col min="8456" max="8456" width="10.7109375" style="156" customWidth="1"/>
    <col min="8457" max="8704" width="11.42578125" style="156"/>
    <col min="8705" max="8708" width="10.85546875" style="156" customWidth="1"/>
    <col min="8709" max="8709" width="11.42578125" style="156"/>
    <col min="8710" max="8710" width="5.7109375" style="156" customWidth="1"/>
    <col min="8711" max="8711" width="7.5703125" style="156" customWidth="1"/>
    <col min="8712" max="8712" width="10.7109375" style="156" customWidth="1"/>
    <col min="8713" max="8960" width="11.42578125" style="156"/>
    <col min="8961" max="8964" width="10.85546875" style="156" customWidth="1"/>
    <col min="8965" max="8965" width="11.42578125" style="156"/>
    <col min="8966" max="8966" width="5.7109375" style="156" customWidth="1"/>
    <col min="8967" max="8967" width="7.5703125" style="156" customWidth="1"/>
    <col min="8968" max="8968" width="10.7109375" style="156" customWidth="1"/>
    <col min="8969" max="9216" width="11.42578125" style="156"/>
    <col min="9217" max="9220" width="10.85546875" style="156" customWidth="1"/>
    <col min="9221" max="9221" width="11.42578125" style="156"/>
    <col min="9222" max="9222" width="5.7109375" style="156" customWidth="1"/>
    <col min="9223" max="9223" width="7.5703125" style="156" customWidth="1"/>
    <col min="9224" max="9224" width="10.7109375" style="156" customWidth="1"/>
    <col min="9225" max="9472" width="11.42578125" style="156"/>
    <col min="9473" max="9476" width="10.85546875" style="156" customWidth="1"/>
    <col min="9477" max="9477" width="11.42578125" style="156"/>
    <col min="9478" max="9478" width="5.7109375" style="156" customWidth="1"/>
    <col min="9479" max="9479" width="7.5703125" style="156" customWidth="1"/>
    <col min="9480" max="9480" width="10.7109375" style="156" customWidth="1"/>
    <col min="9481" max="9728" width="11.42578125" style="156"/>
    <col min="9729" max="9732" width="10.85546875" style="156" customWidth="1"/>
    <col min="9733" max="9733" width="11.42578125" style="156"/>
    <col min="9734" max="9734" width="5.7109375" style="156" customWidth="1"/>
    <col min="9735" max="9735" width="7.5703125" style="156" customWidth="1"/>
    <col min="9736" max="9736" width="10.7109375" style="156" customWidth="1"/>
    <col min="9737" max="9984" width="11.42578125" style="156"/>
    <col min="9985" max="9988" width="10.85546875" style="156" customWidth="1"/>
    <col min="9989" max="9989" width="11.42578125" style="156"/>
    <col min="9990" max="9990" width="5.7109375" style="156" customWidth="1"/>
    <col min="9991" max="9991" width="7.5703125" style="156" customWidth="1"/>
    <col min="9992" max="9992" width="10.7109375" style="156" customWidth="1"/>
    <col min="9993" max="10240" width="11.42578125" style="156"/>
    <col min="10241" max="10244" width="10.85546875" style="156" customWidth="1"/>
    <col min="10245" max="10245" width="11.42578125" style="156"/>
    <col min="10246" max="10246" width="5.7109375" style="156" customWidth="1"/>
    <col min="10247" max="10247" width="7.5703125" style="156" customWidth="1"/>
    <col min="10248" max="10248" width="10.7109375" style="156" customWidth="1"/>
    <col min="10249" max="10496" width="11.42578125" style="156"/>
    <col min="10497" max="10500" width="10.85546875" style="156" customWidth="1"/>
    <col min="10501" max="10501" width="11.42578125" style="156"/>
    <col min="10502" max="10502" width="5.7109375" style="156" customWidth="1"/>
    <col min="10503" max="10503" width="7.5703125" style="156" customWidth="1"/>
    <col min="10504" max="10504" width="10.7109375" style="156" customWidth="1"/>
    <col min="10505" max="10752" width="11.42578125" style="156"/>
    <col min="10753" max="10756" width="10.85546875" style="156" customWidth="1"/>
    <col min="10757" max="10757" width="11.42578125" style="156"/>
    <col min="10758" max="10758" width="5.7109375" style="156" customWidth="1"/>
    <col min="10759" max="10759" width="7.5703125" style="156" customWidth="1"/>
    <col min="10760" max="10760" width="10.7109375" style="156" customWidth="1"/>
    <col min="10761" max="11008" width="11.42578125" style="156"/>
    <col min="11009" max="11012" width="10.85546875" style="156" customWidth="1"/>
    <col min="11013" max="11013" width="11.42578125" style="156"/>
    <col min="11014" max="11014" width="5.7109375" style="156" customWidth="1"/>
    <col min="11015" max="11015" width="7.5703125" style="156" customWidth="1"/>
    <col min="11016" max="11016" width="10.7109375" style="156" customWidth="1"/>
    <col min="11017" max="11264" width="11.42578125" style="156"/>
    <col min="11265" max="11268" width="10.85546875" style="156" customWidth="1"/>
    <col min="11269" max="11269" width="11.42578125" style="156"/>
    <col min="11270" max="11270" width="5.7109375" style="156" customWidth="1"/>
    <col min="11271" max="11271" width="7.5703125" style="156" customWidth="1"/>
    <col min="11272" max="11272" width="10.7109375" style="156" customWidth="1"/>
    <col min="11273" max="11520" width="11.42578125" style="156"/>
    <col min="11521" max="11524" width="10.85546875" style="156" customWidth="1"/>
    <col min="11525" max="11525" width="11.42578125" style="156"/>
    <col min="11526" max="11526" width="5.7109375" style="156" customWidth="1"/>
    <col min="11527" max="11527" width="7.5703125" style="156" customWidth="1"/>
    <col min="11528" max="11528" width="10.7109375" style="156" customWidth="1"/>
    <col min="11529" max="11776" width="11.42578125" style="156"/>
    <col min="11777" max="11780" width="10.85546875" style="156" customWidth="1"/>
    <col min="11781" max="11781" width="11.42578125" style="156"/>
    <col min="11782" max="11782" width="5.7109375" style="156" customWidth="1"/>
    <col min="11783" max="11783" width="7.5703125" style="156" customWidth="1"/>
    <col min="11784" max="11784" width="10.7109375" style="156" customWidth="1"/>
    <col min="11785" max="12032" width="11.42578125" style="156"/>
    <col min="12033" max="12036" width="10.85546875" style="156" customWidth="1"/>
    <col min="12037" max="12037" width="11.42578125" style="156"/>
    <col min="12038" max="12038" width="5.7109375" style="156" customWidth="1"/>
    <col min="12039" max="12039" width="7.5703125" style="156" customWidth="1"/>
    <col min="12040" max="12040" width="10.7109375" style="156" customWidth="1"/>
    <col min="12041" max="12288" width="11.42578125" style="156"/>
    <col min="12289" max="12292" width="10.85546875" style="156" customWidth="1"/>
    <col min="12293" max="12293" width="11.42578125" style="156"/>
    <col min="12294" max="12294" width="5.7109375" style="156" customWidth="1"/>
    <col min="12295" max="12295" width="7.5703125" style="156" customWidth="1"/>
    <col min="12296" max="12296" width="10.7109375" style="156" customWidth="1"/>
    <col min="12297" max="12544" width="11.42578125" style="156"/>
    <col min="12545" max="12548" width="10.85546875" style="156" customWidth="1"/>
    <col min="12549" max="12549" width="11.42578125" style="156"/>
    <col min="12550" max="12550" width="5.7109375" style="156" customWidth="1"/>
    <col min="12551" max="12551" width="7.5703125" style="156" customWidth="1"/>
    <col min="12552" max="12552" width="10.7109375" style="156" customWidth="1"/>
    <col min="12553" max="12800" width="11.42578125" style="156"/>
    <col min="12801" max="12804" width="10.85546875" style="156" customWidth="1"/>
    <col min="12805" max="12805" width="11.42578125" style="156"/>
    <col min="12806" max="12806" width="5.7109375" style="156" customWidth="1"/>
    <col min="12807" max="12807" width="7.5703125" style="156" customWidth="1"/>
    <col min="12808" max="12808" width="10.7109375" style="156" customWidth="1"/>
    <col min="12809" max="13056" width="11.42578125" style="156"/>
    <col min="13057" max="13060" width="10.85546875" style="156" customWidth="1"/>
    <col min="13061" max="13061" width="11.42578125" style="156"/>
    <col min="13062" max="13062" width="5.7109375" style="156" customWidth="1"/>
    <col min="13063" max="13063" width="7.5703125" style="156" customWidth="1"/>
    <col min="13064" max="13064" width="10.7109375" style="156" customWidth="1"/>
    <col min="13065" max="13312" width="11.42578125" style="156"/>
    <col min="13313" max="13316" width="10.85546875" style="156" customWidth="1"/>
    <col min="13317" max="13317" width="11.42578125" style="156"/>
    <col min="13318" max="13318" width="5.7109375" style="156" customWidth="1"/>
    <col min="13319" max="13319" width="7.5703125" style="156" customWidth="1"/>
    <col min="13320" max="13320" width="10.7109375" style="156" customWidth="1"/>
    <col min="13321" max="13568" width="11.42578125" style="156"/>
    <col min="13569" max="13572" width="10.85546875" style="156" customWidth="1"/>
    <col min="13573" max="13573" width="11.42578125" style="156"/>
    <col min="13574" max="13574" width="5.7109375" style="156" customWidth="1"/>
    <col min="13575" max="13575" width="7.5703125" style="156" customWidth="1"/>
    <col min="13576" max="13576" width="10.7109375" style="156" customWidth="1"/>
    <col min="13577" max="13824" width="11.42578125" style="156"/>
    <col min="13825" max="13828" width="10.85546875" style="156" customWidth="1"/>
    <col min="13829" max="13829" width="11.42578125" style="156"/>
    <col min="13830" max="13830" width="5.7109375" style="156" customWidth="1"/>
    <col min="13831" max="13831" width="7.5703125" style="156" customWidth="1"/>
    <col min="13832" max="13832" width="10.7109375" style="156" customWidth="1"/>
    <col min="13833" max="14080" width="11.42578125" style="156"/>
    <col min="14081" max="14084" width="10.85546875" style="156" customWidth="1"/>
    <col min="14085" max="14085" width="11.42578125" style="156"/>
    <col min="14086" max="14086" width="5.7109375" style="156" customWidth="1"/>
    <col min="14087" max="14087" width="7.5703125" style="156" customWidth="1"/>
    <col min="14088" max="14088" width="10.7109375" style="156" customWidth="1"/>
    <col min="14089" max="14336" width="11.42578125" style="156"/>
    <col min="14337" max="14340" width="10.85546875" style="156" customWidth="1"/>
    <col min="14341" max="14341" width="11.42578125" style="156"/>
    <col min="14342" max="14342" width="5.7109375" style="156" customWidth="1"/>
    <col min="14343" max="14343" width="7.5703125" style="156" customWidth="1"/>
    <col min="14344" max="14344" width="10.7109375" style="156" customWidth="1"/>
    <col min="14345" max="14592" width="11.42578125" style="156"/>
    <col min="14593" max="14596" width="10.85546875" style="156" customWidth="1"/>
    <col min="14597" max="14597" width="11.42578125" style="156"/>
    <col min="14598" max="14598" width="5.7109375" style="156" customWidth="1"/>
    <col min="14599" max="14599" width="7.5703125" style="156" customWidth="1"/>
    <col min="14600" max="14600" width="10.7109375" style="156" customWidth="1"/>
    <col min="14601" max="14848" width="11.42578125" style="156"/>
    <col min="14849" max="14852" width="10.85546875" style="156" customWidth="1"/>
    <col min="14853" max="14853" width="11.42578125" style="156"/>
    <col min="14854" max="14854" width="5.7109375" style="156" customWidth="1"/>
    <col min="14855" max="14855" width="7.5703125" style="156" customWidth="1"/>
    <col min="14856" max="14856" width="10.7109375" style="156" customWidth="1"/>
    <col min="14857" max="15104" width="11.42578125" style="156"/>
    <col min="15105" max="15108" width="10.85546875" style="156" customWidth="1"/>
    <col min="15109" max="15109" width="11.42578125" style="156"/>
    <col min="15110" max="15110" width="5.7109375" style="156" customWidth="1"/>
    <col min="15111" max="15111" width="7.5703125" style="156" customWidth="1"/>
    <col min="15112" max="15112" width="10.7109375" style="156" customWidth="1"/>
    <col min="15113" max="15360" width="11.42578125" style="156"/>
    <col min="15361" max="15364" width="10.85546875" style="156" customWidth="1"/>
    <col min="15365" max="15365" width="11.42578125" style="156"/>
    <col min="15366" max="15366" width="5.7109375" style="156" customWidth="1"/>
    <col min="15367" max="15367" width="7.5703125" style="156" customWidth="1"/>
    <col min="15368" max="15368" width="10.7109375" style="156" customWidth="1"/>
    <col min="15369" max="15616" width="11.42578125" style="156"/>
    <col min="15617" max="15620" width="10.85546875" style="156" customWidth="1"/>
    <col min="15621" max="15621" width="11.42578125" style="156"/>
    <col min="15622" max="15622" width="5.7109375" style="156" customWidth="1"/>
    <col min="15623" max="15623" width="7.5703125" style="156" customWidth="1"/>
    <col min="15624" max="15624" width="10.7109375" style="156" customWidth="1"/>
    <col min="15625" max="15872" width="11.42578125" style="156"/>
    <col min="15873" max="15876" width="10.85546875" style="156" customWidth="1"/>
    <col min="15877" max="15877" width="11.42578125" style="156"/>
    <col min="15878" max="15878" width="5.7109375" style="156" customWidth="1"/>
    <col min="15879" max="15879" width="7.5703125" style="156" customWidth="1"/>
    <col min="15880" max="15880" width="10.7109375" style="156" customWidth="1"/>
    <col min="15881" max="16128" width="11.42578125" style="156"/>
    <col min="16129" max="16132" width="10.85546875" style="156" customWidth="1"/>
    <col min="16133" max="16133" width="11.42578125" style="156"/>
    <col min="16134" max="16134" width="5.7109375" style="156" customWidth="1"/>
    <col min="16135" max="16135" width="7.5703125" style="156" customWidth="1"/>
    <col min="16136" max="16136" width="10.7109375" style="156" customWidth="1"/>
    <col min="16137" max="16384" width="11.42578125" style="156"/>
  </cols>
  <sheetData>
    <row r="1" spans="7:11" ht="3" customHeight="1" x14ac:dyDescent="0.25"/>
    <row r="2" spans="7:11" ht="15.75" customHeight="1" x14ac:dyDescent="0.25"/>
    <row r="3" spans="7:11" ht="15.75" customHeight="1" x14ac:dyDescent="0.25">
      <c r="G3" s="157"/>
    </row>
    <row r="4" spans="7:11" ht="15.75" customHeight="1" x14ac:dyDescent="0.25">
      <c r="G4" s="158"/>
    </row>
    <row r="5" spans="7:11" ht="15.75" customHeight="1" x14ac:dyDescent="0.25">
      <c r="G5" s="159"/>
    </row>
    <row r="6" spans="7:11" ht="15.75" customHeight="1" x14ac:dyDescent="0.25"/>
    <row r="7" spans="7:11" ht="9.9499999999999993" customHeight="1" x14ac:dyDescent="0.25"/>
    <row r="8" spans="7:11" ht="9.9499999999999993" customHeight="1" x14ac:dyDescent="0.25"/>
    <row r="9" spans="7:11" ht="9.9499999999999993" customHeight="1" x14ac:dyDescent="0.25">
      <c r="K9" s="178"/>
    </row>
    <row r="10" spans="7:11" ht="9.9499999999999993" customHeight="1" x14ac:dyDescent="0.25">
      <c r="K10" s="178"/>
    </row>
    <row r="11" spans="7:11" ht="15.75" customHeight="1" x14ac:dyDescent="0.25">
      <c r="K11" s="178"/>
    </row>
    <row r="12" spans="7:11" ht="15.75" customHeight="1" x14ac:dyDescent="0.25">
      <c r="K12" s="178"/>
    </row>
    <row r="13" spans="7:11" ht="15.75" customHeight="1" x14ac:dyDescent="0.25">
      <c r="K13" s="178"/>
    </row>
    <row r="14" spans="7:11" ht="15.75" customHeight="1" x14ac:dyDescent="0.25">
      <c r="K14" s="178"/>
    </row>
    <row r="15" spans="7:11" ht="15.75" customHeight="1" x14ac:dyDescent="0.25">
      <c r="K15" s="178"/>
    </row>
    <row r="16" spans="7:11" ht="15.75" customHeight="1" x14ac:dyDescent="0.25">
      <c r="K16" s="178"/>
    </row>
    <row r="17" spans="6:11" ht="15.75" customHeight="1" x14ac:dyDescent="0.25">
      <c r="K17" s="178"/>
    </row>
    <row r="18" spans="6:11" ht="15.75" customHeight="1" x14ac:dyDescent="0.25"/>
    <row r="19" spans="6:11" ht="15.75" customHeight="1" x14ac:dyDescent="0.25"/>
    <row r="20" spans="6:11" ht="15.75" customHeight="1" x14ac:dyDescent="0.25"/>
    <row r="21" spans="6:11" ht="15.75" customHeight="1" x14ac:dyDescent="0.25"/>
    <row r="22" spans="6:11" ht="15.75" customHeight="1" x14ac:dyDescent="0.25"/>
    <row r="23" spans="6:11" ht="15.75" customHeight="1" x14ac:dyDescent="0.25"/>
    <row r="24" spans="6:11" ht="15.75" customHeight="1" x14ac:dyDescent="0.25"/>
    <row r="25" spans="6:11" ht="15.75" customHeight="1" x14ac:dyDescent="0.25"/>
    <row r="26" spans="6:11" ht="15.75" customHeight="1" x14ac:dyDescent="0.25"/>
    <row r="27" spans="6:11" ht="15.75" customHeight="1" x14ac:dyDescent="0.25"/>
    <row r="28" spans="6:11" ht="15.75" customHeight="1" x14ac:dyDescent="0.25"/>
    <row r="29" spans="6:11" ht="15.75" customHeight="1" x14ac:dyDescent="0.25">
      <c r="F29" s="160"/>
    </row>
    <row r="30" spans="6:11" ht="15.75" customHeight="1" x14ac:dyDescent="0.25"/>
    <row r="31" spans="6:11" ht="15.75" customHeight="1" x14ac:dyDescent="0.25"/>
    <row r="32" spans="6:11" ht="15.75" customHeight="1" x14ac:dyDescent="0.25"/>
    <row r="33" spans="2:9" ht="15.75" customHeight="1" x14ac:dyDescent="0.25"/>
    <row r="34" spans="2:9" ht="15.75" customHeight="1" x14ac:dyDescent="0.25"/>
    <row r="35" spans="2:9" ht="15.75" customHeight="1" x14ac:dyDescent="0.25"/>
    <row r="36" spans="2:9" ht="15.75" customHeight="1" x14ac:dyDescent="0.25"/>
    <row r="37" spans="2:9" ht="26.25" customHeight="1" x14ac:dyDescent="0.6">
      <c r="B37" s="161"/>
      <c r="C37" s="161"/>
      <c r="D37" s="161"/>
      <c r="E37" s="161"/>
      <c r="F37" s="162"/>
      <c r="G37" s="163"/>
      <c r="H37" s="163"/>
      <c r="I37" s="164" t="s">
        <v>80</v>
      </c>
    </row>
  </sheetData>
  <mergeCells count="1">
    <mergeCell ref="K9:K17"/>
  </mergeCells>
  <pageMargins left="0.74803149606299213" right="0.74803149606299213" top="0.98425196850393704" bottom="0.98425196850393704" header="0" footer="0"/>
  <pageSetup paperSize="9" scale="8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0"/>
  <sheetViews>
    <sheetView showGridLines="0" zoomScaleNormal="100" workbookViewId="0"/>
  </sheetViews>
  <sheetFormatPr baseColWidth="10" defaultColWidth="11.42578125" defaultRowHeight="12.75" x14ac:dyDescent="0.2"/>
  <cols>
    <col min="1" max="1" width="0.5703125" style="1" customWidth="1"/>
    <col min="2" max="2" width="45.140625" style="1" customWidth="1"/>
    <col min="3" max="6" width="19.140625" style="1" customWidth="1"/>
    <col min="7" max="16384" width="11.42578125" style="1"/>
  </cols>
  <sheetData>
    <row r="1" spans="2:8" ht="2.25" customHeight="1" x14ac:dyDescent="0.2"/>
    <row r="2" spans="2:8" ht="23.25" customHeight="1" x14ac:dyDescent="0.2">
      <c r="B2" s="181" t="s">
        <v>44</v>
      </c>
      <c r="C2" s="181"/>
      <c r="D2" s="181"/>
      <c r="E2" s="181"/>
      <c r="F2" s="181"/>
    </row>
    <row r="3" spans="2:8" ht="21.75" customHeight="1" x14ac:dyDescent="0.2">
      <c r="B3" s="181" t="s">
        <v>1</v>
      </c>
      <c r="C3" s="181"/>
      <c r="D3" s="181"/>
      <c r="E3" s="181"/>
      <c r="F3" s="181"/>
    </row>
    <row r="4" spans="2:8" s="3" customFormat="1" ht="12.75" customHeight="1" x14ac:dyDescent="0.25">
      <c r="B4" s="2"/>
      <c r="C4" s="2"/>
      <c r="D4" s="2"/>
      <c r="E4" s="2"/>
      <c r="F4" s="2"/>
    </row>
    <row r="5" spans="2:8" s="3" customFormat="1" ht="12.75" customHeight="1" x14ac:dyDescent="0.25">
      <c r="B5" s="2"/>
      <c r="C5" s="2"/>
      <c r="D5" s="2"/>
      <c r="E5" s="2"/>
      <c r="F5" s="2"/>
    </row>
    <row r="6" spans="2:8" s="3" customFormat="1" ht="12.75" customHeight="1" x14ac:dyDescent="0.25">
      <c r="B6" s="2"/>
      <c r="C6" s="2"/>
      <c r="D6" s="2"/>
      <c r="E6" s="2"/>
      <c r="F6" s="2"/>
    </row>
    <row r="7" spans="2:8" ht="18" x14ac:dyDescent="0.2">
      <c r="B7" s="166" t="s">
        <v>2</v>
      </c>
      <c r="C7" s="165">
        <v>2023</v>
      </c>
      <c r="D7" s="165">
        <v>2024</v>
      </c>
      <c r="E7" s="165" t="s">
        <v>3</v>
      </c>
      <c r="F7" s="165" t="s">
        <v>4</v>
      </c>
    </row>
    <row r="8" spans="2:8" x14ac:dyDescent="0.2">
      <c r="B8" s="4" t="s">
        <v>5</v>
      </c>
      <c r="C8" s="66"/>
      <c r="D8" s="66"/>
      <c r="E8" s="66"/>
      <c r="F8" s="66"/>
    </row>
    <row r="9" spans="2:8" s="3" customFormat="1" ht="15" x14ac:dyDescent="0.25">
      <c r="B9" s="6" t="s">
        <v>37</v>
      </c>
      <c r="C9" s="7">
        <v>192.6</v>
      </c>
      <c r="D9" s="7">
        <v>200.2</v>
      </c>
      <c r="E9" s="7">
        <v>7.5999999999999943</v>
      </c>
      <c r="F9" s="24">
        <v>3.9460020768431914E-2</v>
      </c>
      <c r="H9" s="60"/>
    </row>
    <row r="10" spans="2:8" ht="15" x14ac:dyDescent="0.25">
      <c r="B10" s="9" t="s">
        <v>45</v>
      </c>
      <c r="C10" s="10">
        <v>5.2</v>
      </c>
      <c r="D10" s="10">
        <v>5.4</v>
      </c>
      <c r="E10" s="10">
        <v>0.20000000000000018</v>
      </c>
      <c r="F10" s="13">
        <v>3.8461538461538547E-2</v>
      </c>
      <c r="H10" s="60"/>
    </row>
    <row r="11" spans="2:8" ht="15" x14ac:dyDescent="0.25">
      <c r="B11" s="9" t="s">
        <v>46</v>
      </c>
      <c r="C11" s="10">
        <v>10.199999999999999</v>
      </c>
      <c r="D11" s="10">
        <v>10.9</v>
      </c>
      <c r="E11" s="10">
        <v>0.70000000000000107</v>
      </c>
      <c r="F11" s="13">
        <v>6.8627450980392357E-2</v>
      </c>
      <c r="H11" s="60"/>
    </row>
    <row r="12" spans="2:8" ht="15" x14ac:dyDescent="0.25">
      <c r="B12" s="9" t="s">
        <v>47</v>
      </c>
      <c r="C12" s="10">
        <v>2.5</v>
      </c>
      <c r="D12" s="10">
        <v>3.4</v>
      </c>
      <c r="E12" s="10">
        <v>0.89999999999999991</v>
      </c>
      <c r="F12" s="13">
        <v>0.35999999999999988</v>
      </c>
      <c r="H12" s="60"/>
    </row>
    <row r="13" spans="2:8" ht="15" x14ac:dyDescent="0.25">
      <c r="B13" s="14" t="s">
        <v>48</v>
      </c>
      <c r="C13" s="15">
        <v>174.7</v>
      </c>
      <c r="D13" s="15">
        <v>180.5</v>
      </c>
      <c r="E13" s="15">
        <v>5.8000000000000114</v>
      </c>
      <c r="F13" s="16">
        <v>3.3199771036061865E-2</v>
      </c>
      <c r="H13" s="60"/>
    </row>
    <row r="14" spans="2:8" x14ac:dyDescent="0.2">
      <c r="B14" s="17" t="s">
        <v>11</v>
      </c>
      <c r="C14" s="27"/>
      <c r="D14" s="27"/>
      <c r="E14" s="27"/>
      <c r="F14" s="77"/>
    </row>
    <row r="15" spans="2:8" ht="15" x14ac:dyDescent="0.25">
      <c r="B15" s="6" t="s">
        <v>37</v>
      </c>
      <c r="C15" s="18">
        <v>392.5</v>
      </c>
      <c r="D15" s="18">
        <v>413.6</v>
      </c>
      <c r="E15" s="18">
        <v>21.100000000000023</v>
      </c>
      <c r="F15" s="19">
        <v>5.3757961783439612E-2</v>
      </c>
      <c r="H15" s="60"/>
    </row>
    <row r="16" spans="2:8" ht="15" x14ac:dyDescent="0.25">
      <c r="B16" s="9" t="s">
        <v>45</v>
      </c>
      <c r="C16" s="10">
        <v>12.9</v>
      </c>
      <c r="D16" s="10">
        <v>13.9</v>
      </c>
      <c r="E16" s="10">
        <v>1</v>
      </c>
      <c r="F16" s="13">
        <v>7.7519379844961156E-2</v>
      </c>
      <c r="H16" s="60"/>
    </row>
    <row r="17" spans="2:8" ht="15" x14ac:dyDescent="0.25">
      <c r="B17" s="9" t="s">
        <v>46</v>
      </c>
      <c r="C17" s="10">
        <v>56.2</v>
      </c>
      <c r="D17" s="10">
        <v>62.7</v>
      </c>
      <c r="E17" s="10">
        <v>6.5</v>
      </c>
      <c r="F17" s="13">
        <v>0.11565836298932375</v>
      </c>
      <c r="H17" s="60"/>
    </row>
    <row r="18" spans="2:8" ht="15" x14ac:dyDescent="0.25">
      <c r="B18" s="9" t="s">
        <v>47</v>
      </c>
      <c r="C18" s="10">
        <v>27.6</v>
      </c>
      <c r="D18" s="10">
        <v>32.6</v>
      </c>
      <c r="E18" s="10">
        <v>5</v>
      </c>
      <c r="F18" s="13">
        <v>0.18115942028985499</v>
      </c>
      <c r="H18" s="60"/>
    </row>
    <row r="19" spans="2:8" ht="15" x14ac:dyDescent="0.25">
      <c r="B19" s="14" t="s">
        <v>48</v>
      </c>
      <c r="C19" s="20">
        <v>295.8</v>
      </c>
      <c r="D19" s="20">
        <v>304.3</v>
      </c>
      <c r="E19" s="78">
        <v>8.5</v>
      </c>
      <c r="F19" s="79">
        <v>2.8735632183908066E-2</v>
      </c>
      <c r="H19" s="60"/>
    </row>
    <row r="20" spans="2:8" x14ac:dyDescent="0.2">
      <c r="B20" s="17" t="s">
        <v>12</v>
      </c>
      <c r="C20" s="5"/>
      <c r="D20" s="5"/>
      <c r="E20" s="66"/>
      <c r="F20" s="66"/>
    </row>
    <row r="21" spans="2:8" x14ac:dyDescent="0.2">
      <c r="B21" s="6" t="s">
        <v>37</v>
      </c>
      <c r="C21" s="22">
        <v>0.49070063694267513</v>
      </c>
      <c r="D21" s="22">
        <v>0.48404255319148931</v>
      </c>
    </row>
    <row r="22" spans="2:8" x14ac:dyDescent="0.2">
      <c r="B22" s="9" t="s">
        <v>45</v>
      </c>
      <c r="C22" s="11">
        <v>0.40310077519379844</v>
      </c>
      <c r="D22" s="11">
        <v>0.38848920863309355</v>
      </c>
    </row>
    <row r="23" spans="2:8" x14ac:dyDescent="0.2">
      <c r="B23" s="9" t="s">
        <v>46</v>
      </c>
      <c r="C23" s="11">
        <v>0.18149466192170816</v>
      </c>
      <c r="D23" s="11">
        <v>0.17384370015948963</v>
      </c>
    </row>
    <row r="24" spans="2:8" x14ac:dyDescent="0.2">
      <c r="B24" s="9" t="s">
        <v>47</v>
      </c>
      <c r="C24" s="11">
        <v>9.0579710144927536E-2</v>
      </c>
      <c r="D24" s="11">
        <v>0.10429447852760736</v>
      </c>
    </row>
    <row r="25" spans="2:8" x14ac:dyDescent="0.2">
      <c r="B25" s="14" t="s">
        <v>48</v>
      </c>
      <c r="C25" s="23">
        <v>0.59060175794455705</v>
      </c>
      <c r="D25" s="23">
        <v>0.59316464015773906</v>
      </c>
    </row>
    <row r="28" spans="2:8" ht="18" x14ac:dyDescent="0.2">
      <c r="B28" s="166" t="s">
        <v>13</v>
      </c>
      <c r="C28" s="165">
        <v>2023</v>
      </c>
      <c r="D28" s="165">
        <v>2024</v>
      </c>
      <c r="E28" s="165" t="s">
        <v>3</v>
      </c>
      <c r="F28" s="165" t="s">
        <v>4</v>
      </c>
    </row>
    <row r="29" spans="2:8" x14ac:dyDescent="0.2">
      <c r="B29" s="4" t="s">
        <v>5</v>
      </c>
      <c r="C29" s="66"/>
      <c r="D29" s="66"/>
      <c r="E29" s="66"/>
      <c r="F29" s="66"/>
    </row>
    <row r="30" spans="2:8" ht="15" x14ac:dyDescent="0.25">
      <c r="B30" s="6" t="s">
        <v>37</v>
      </c>
      <c r="C30" s="7">
        <v>9805.5</v>
      </c>
      <c r="D30" s="7">
        <v>10052.5</v>
      </c>
      <c r="E30" s="7">
        <v>247</v>
      </c>
      <c r="F30" s="24">
        <v>2.5189944418948507E-2</v>
      </c>
      <c r="H30" s="80"/>
    </row>
    <row r="31" spans="2:8" ht="15" x14ac:dyDescent="0.25">
      <c r="B31" s="9" t="s">
        <v>45</v>
      </c>
      <c r="C31" s="10">
        <v>189.4</v>
      </c>
      <c r="D31" s="10">
        <v>203</v>
      </c>
      <c r="E31" s="10">
        <v>13.599999999999994</v>
      </c>
      <c r="F31" s="13">
        <v>7.1805702217528911E-2</v>
      </c>
      <c r="H31" s="80"/>
    </row>
    <row r="32" spans="2:8" ht="15" x14ac:dyDescent="0.25">
      <c r="B32" s="9" t="s">
        <v>46</v>
      </c>
      <c r="C32" s="10">
        <v>778.5</v>
      </c>
      <c r="D32" s="10">
        <v>808.4</v>
      </c>
      <c r="E32" s="10">
        <v>29.899999999999977</v>
      </c>
      <c r="F32" s="13">
        <v>3.8407193320488142E-2</v>
      </c>
      <c r="H32" s="80"/>
    </row>
    <row r="33" spans="2:8" ht="15" x14ac:dyDescent="0.25">
      <c r="B33" s="9" t="s">
        <v>47</v>
      </c>
      <c r="C33" s="10">
        <v>121.4</v>
      </c>
      <c r="D33" s="10">
        <v>130.80000000000001</v>
      </c>
      <c r="E33" s="10">
        <v>9.4000000000000057</v>
      </c>
      <c r="F33" s="13">
        <v>7.7429983525535429E-2</v>
      </c>
      <c r="H33" s="80"/>
    </row>
    <row r="34" spans="2:8" ht="15" x14ac:dyDescent="0.25">
      <c r="B34" s="14" t="s">
        <v>48</v>
      </c>
      <c r="C34" s="15">
        <v>8716.2999999999993</v>
      </c>
      <c r="D34" s="15">
        <v>8910.2000000000007</v>
      </c>
      <c r="E34" s="15">
        <v>193.90000000000146</v>
      </c>
      <c r="F34" s="16">
        <v>2.2245677638447647E-2</v>
      </c>
      <c r="H34" s="80"/>
    </row>
    <row r="35" spans="2:8" x14ac:dyDescent="0.2">
      <c r="B35" s="17" t="s">
        <v>11</v>
      </c>
      <c r="C35" s="27"/>
      <c r="D35" s="27"/>
      <c r="E35" s="27"/>
      <c r="F35" s="81"/>
    </row>
    <row r="36" spans="2:8" ht="15" x14ac:dyDescent="0.25">
      <c r="B36" s="6" t="s">
        <v>37</v>
      </c>
      <c r="C36" s="18">
        <v>21182.2</v>
      </c>
      <c r="D36" s="18">
        <v>21653.9</v>
      </c>
      <c r="E36" s="18">
        <v>471.70000000000073</v>
      </c>
      <c r="F36" s="19">
        <v>2.2268697302452178E-2</v>
      </c>
      <c r="H36" s="80"/>
    </row>
    <row r="37" spans="2:8" ht="15" x14ac:dyDescent="0.25">
      <c r="B37" s="9" t="s">
        <v>45</v>
      </c>
      <c r="C37" s="10">
        <v>767.3</v>
      </c>
      <c r="D37" s="10">
        <v>752.1</v>
      </c>
      <c r="E37" s="10">
        <v>-15.199999999999932</v>
      </c>
      <c r="F37" s="13">
        <v>-1.9809722403231977E-2</v>
      </c>
      <c r="H37" s="80"/>
    </row>
    <row r="38" spans="2:8" ht="15" x14ac:dyDescent="0.25">
      <c r="B38" s="9" t="s">
        <v>46</v>
      </c>
      <c r="C38" s="10">
        <v>2814.5</v>
      </c>
      <c r="D38" s="10">
        <v>2886.8</v>
      </c>
      <c r="E38" s="10">
        <v>72.300000000000182</v>
      </c>
      <c r="F38" s="13">
        <v>2.5688399360454861E-2</v>
      </c>
      <c r="H38" s="80"/>
    </row>
    <row r="39" spans="2:8" ht="15" x14ac:dyDescent="0.25">
      <c r="B39" s="9" t="s">
        <v>47</v>
      </c>
      <c r="C39" s="10">
        <v>1398</v>
      </c>
      <c r="D39" s="10">
        <v>1463.8</v>
      </c>
      <c r="E39" s="10">
        <v>65.799999999999955</v>
      </c>
      <c r="F39" s="13">
        <v>4.7067238912732456E-2</v>
      </c>
      <c r="H39" s="80"/>
    </row>
    <row r="40" spans="2:8" ht="15" x14ac:dyDescent="0.25">
      <c r="B40" s="14" t="s">
        <v>48</v>
      </c>
      <c r="C40" s="20">
        <v>16202.4</v>
      </c>
      <c r="D40" s="20">
        <v>16551.099999999999</v>
      </c>
      <c r="E40" s="78">
        <v>348.69999999999891</v>
      </c>
      <c r="F40" s="79">
        <v>2.1521502987211782E-2</v>
      </c>
      <c r="H40" s="80"/>
    </row>
    <row r="41" spans="2:8" x14ac:dyDescent="0.2">
      <c r="B41" s="17" t="s">
        <v>12</v>
      </c>
      <c r="C41" s="5"/>
      <c r="D41" s="5"/>
      <c r="E41" s="66"/>
      <c r="F41" s="66"/>
    </row>
    <row r="42" spans="2:8" x14ac:dyDescent="0.2">
      <c r="B42" s="6" t="s">
        <v>37</v>
      </c>
      <c r="C42" s="22">
        <v>0.46291225651726448</v>
      </c>
      <c r="D42" s="22">
        <v>0.46423508005486308</v>
      </c>
    </row>
    <row r="43" spans="2:8" x14ac:dyDescent="0.2">
      <c r="B43" s="9" t="s">
        <v>45</v>
      </c>
      <c r="C43" s="11">
        <v>0.24683956731395806</v>
      </c>
      <c r="D43" s="11">
        <v>0.26991091610158224</v>
      </c>
      <c r="F43" s="3"/>
    </row>
    <row r="44" spans="2:8" x14ac:dyDescent="0.2">
      <c r="B44" s="9" t="s">
        <v>46</v>
      </c>
      <c r="C44" s="11">
        <v>0.2766033043169302</v>
      </c>
      <c r="D44" s="11">
        <v>0.28003325481502006</v>
      </c>
      <c r="F44" s="73"/>
    </row>
    <row r="45" spans="2:8" x14ac:dyDescent="0.2">
      <c r="B45" s="9" t="s">
        <v>47</v>
      </c>
      <c r="C45" s="11">
        <v>8.6838340486409163E-2</v>
      </c>
      <c r="D45" s="11">
        <v>8.9356469463041405E-2</v>
      </c>
      <c r="F45" s="75"/>
    </row>
    <row r="46" spans="2:8" x14ac:dyDescent="0.2">
      <c r="B46" s="14" t="s">
        <v>48</v>
      </c>
      <c r="C46" s="23">
        <v>0.53796351157853151</v>
      </c>
      <c r="D46" s="23">
        <v>0.53834488342164577</v>
      </c>
      <c r="F46" s="73"/>
    </row>
    <row r="47" spans="2:8" x14ac:dyDescent="0.2">
      <c r="F47" s="73"/>
    </row>
    <row r="48" spans="2:8" x14ac:dyDescent="0.2">
      <c r="B48" s="9" t="s">
        <v>90</v>
      </c>
      <c r="F48" s="73"/>
    </row>
    <row r="49" spans="2:6" x14ac:dyDescent="0.2">
      <c r="B49" s="170" t="s">
        <v>41</v>
      </c>
      <c r="F49" s="3"/>
    </row>
    <row r="50" spans="2:6" x14ac:dyDescent="0.2">
      <c r="B50" s="170" t="s">
        <v>15</v>
      </c>
    </row>
  </sheetData>
  <mergeCells count="2">
    <mergeCell ref="B2:F2"/>
    <mergeCell ref="B3:F3"/>
  </mergeCells>
  <pageMargins left="0.35" right="0.22" top="1" bottom="1" header="0" footer="0"/>
  <pageSetup paperSize="9" scale="7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3"/>
  <sheetViews>
    <sheetView showGridLines="0" workbookViewId="0"/>
  </sheetViews>
  <sheetFormatPr baseColWidth="10" defaultColWidth="11.42578125" defaultRowHeight="12.75" x14ac:dyDescent="0.2"/>
  <cols>
    <col min="1" max="1" width="0.5703125" style="1" customWidth="1"/>
    <col min="2" max="2" width="39.42578125" style="1" customWidth="1"/>
    <col min="3" max="6" width="19.140625" style="1" customWidth="1"/>
    <col min="7" max="7" width="11.28515625" style="1" customWidth="1"/>
    <col min="8" max="16384" width="11.42578125" style="1"/>
  </cols>
  <sheetData>
    <row r="1" spans="2:8" ht="2.25" customHeight="1" x14ac:dyDescent="0.2"/>
    <row r="2" spans="2:8" ht="22.7" customHeight="1" x14ac:dyDescent="0.2">
      <c r="B2" s="181" t="s">
        <v>82</v>
      </c>
      <c r="C2" s="183"/>
      <c r="D2" s="183"/>
      <c r="E2" s="183"/>
      <c r="F2" s="183"/>
    </row>
    <row r="3" spans="2:8" s="3" customFormat="1" ht="12.75" customHeight="1" x14ac:dyDescent="0.25">
      <c r="B3" s="2"/>
      <c r="C3" s="2"/>
      <c r="D3" s="2"/>
      <c r="E3" s="2"/>
      <c r="F3" s="2"/>
    </row>
    <row r="4" spans="2:8" s="3" customFormat="1" ht="12.75" customHeight="1" x14ac:dyDescent="0.25">
      <c r="B4" s="2"/>
      <c r="C4" s="2"/>
      <c r="D4" s="2"/>
      <c r="E4" s="2"/>
      <c r="F4" s="2"/>
    </row>
    <row r="5" spans="2:8" s="3" customFormat="1" ht="12.75" customHeight="1" x14ac:dyDescent="0.25">
      <c r="B5" s="2"/>
      <c r="C5" s="2"/>
      <c r="D5" s="2"/>
      <c r="E5" s="2"/>
      <c r="F5" s="2"/>
    </row>
    <row r="6" spans="2:8" ht="18" x14ac:dyDescent="0.2">
      <c r="B6" s="166" t="s">
        <v>2</v>
      </c>
      <c r="C6" s="169">
        <v>45261</v>
      </c>
      <c r="D6" s="169">
        <v>45627</v>
      </c>
      <c r="E6" s="165" t="s">
        <v>3</v>
      </c>
      <c r="F6" s="165" t="s">
        <v>4</v>
      </c>
    </row>
    <row r="7" spans="2:8" x14ac:dyDescent="0.2">
      <c r="B7" s="4" t="s">
        <v>5</v>
      </c>
      <c r="C7" s="66"/>
      <c r="D7" s="66"/>
      <c r="E7" s="66"/>
      <c r="F7" s="66"/>
    </row>
    <row r="8" spans="2:8" s="3" customFormat="1" ht="15" x14ac:dyDescent="0.25">
      <c r="B8" s="82" t="s">
        <v>37</v>
      </c>
      <c r="C8" s="83">
        <v>33357</v>
      </c>
      <c r="D8" s="83">
        <v>30951</v>
      </c>
      <c r="E8" s="84">
        <v>-2406</v>
      </c>
      <c r="F8" s="24">
        <v>-7.2128788560122281E-2</v>
      </c>
      <c r="H8" s="65"/>
    </row>
    <row r="9" spans="2:8" ht="15" x14ac:dyDescent="0.25">
      <c r="B9" s="61" t="s">
        <v>38</v>
      </c>
      <c r="C9" s="85">
        <v>1784</v>
      </c>
      <c r="D9" s="85">
        <v>1730</v>
      </c>
      <c r="E9" s="86">
        <v>-54</v>
      </c>
      <c r="F9" s="13">
        <v>-3.0269058295964157E-2</v>
      </c>
      <c r="H9" s="65"/>
    </row>
    <row r="10" spans="2:8" ht="15" x14ac:dyDescent="0.25">
      <c r="B10" s="62" t="s">
        <v>39</v>
      </c>
      <c r="C10" s="85">
        <v>11394</v>
      </c>
      <c r="D10" s="85">
        <v>10183</v>
      </c>
      <c r="E10" s="86">
        <v>-1211</v>
      </c>
      <c r="F10" s="13">
        <v>-0.10628400912761105</v>
      </c>
      <c r="H10" s="65"/>
    </row>
    <row r="11" spans="2:8" ht="15" x14ac:dyDescent="0.25">
      <c r="B11" s="62" t="s">
        <v>40</v>
      </c>
      <c r="C11" s="85">
        <v>20179</v>
      </c>
      <c r="D11" s="85">
        <v>19038</v>
      </c>
      <c r="E11" s="86">
        <v>-1141</v>
      </c>
      <c r="F11" s="13">
        <v>-5.6543931810297821E-2</v>
      </c>
      <c r="H11" s="65"/>
    </row>
    <row r="12" spans="2:8" x14ac:dyDescent="0.2">
      <c r="B12" s="4" t="s">
        <v>11</v>
      </c>
      <c r="C12" s="66"/>
      <c r="D12" s="66"/>
      <c r="E12" s="66"/>
      <c r="F12" s="71"/>
    </row>
    <row r="13" spans="2:8" s="3" customFormat="1" ht="15" x14ac:dyDescent="0.25">
      <c r="B13" s="87" t="s">
        <v>37</v>
      </c>
      <c r="C13" s="88">
        <v>57372</v>
      </c>
      <c r="D13" s="88">
        <v>53180</v>
      </c>
      <c r="E13" s="89">
        <v>-4192</v>
      </c>
      <c r="F13" s="90">
        <v>-7.3067001324688019E-2</v>
      </c>
      <c r="H13" s="60"/>
    </row>
    <row r="14" spans="2:8" ht="15" x14ac:dyDescent="0.25">
      <c r="B14" s="61" t="s">
        <v>38</v>
      </c>
      <c r="C14" s="91">
        <v>3898</v>
      </c>
      <c r="D14" s="91">
        <v>3750</v>
      </c>
      <c r="E14" s="86">
        <v>-148</v>
      </c>
      <c r="F14" s="13">
        <v>-3.7968188814776815E-2</v>
      </c>
      <c r="H14" s="60"/>
    </row>
    <row r="15" spans="2:8" ht="15" x14ac:dyDescent="0.25">
      <c r="B15" s="62" t="s">
        <v>39</v>
      </c>
      <c r="C15" s="91">
        <v>19006</v>
      </c>
      <c r="D15" s="91">
        <v>17058</v>
      </c>
      <c r="E15" s="86">
        <v>-1948</v>
      </c>
      <c r="F15" s="11">
        <v>-0.10249394927917499</v>
      </c>
      <c r="H15" s="60"/>
    </row>
    <row r="16" spans="2:8" ht="15" x14ac:dyDescent="0.25">
      <c r="B16" s="62" t="s">
        <v>40</v>
      </c>
      <c r="C16" s="91">
        <v>34468</v>
      </c>
      <c r="D16" s="91">
        <v>32372</v>
      </c>
      <c r="E16" s="92">
        <v>-2096</v>
      </c>
      <c r="F16" s="74">
        <v>-6.081002669142388E-2</v>
      </c>
      <c r="H16" s="60"/>
    </row>
    <row r="17" spans="2:8" x14ac:dyDescent="0.2">
      <c r="B17" s="4" t="s">
        <v>12</v>
      </c>
      <c r="C17" s="66"/>
      <c r="D17" s="66"/>
      <c r="E17" s="66"/>
      <c r="F17" s="71"/>
    </row>
    <row r="18" spans="2:8" s="3" customFormat="1" x14ac:dyDescent="0.2">
      <c r="B18" s="87" t="s">
        <v>37</v>
      </c>
      <c r="C18" s="93">
        <v>0.58141602175277141</v>
      </c>
      <c r="D18" s="93">
        <v>0.5820045129748026</v>
      </c>
      <c r="E18" s="30"/>
      <c r="F18" s="30"/>
    </row>
    <row r="19" spans="2:8" x14ac:dyDescent="0.2">
      <c r="B19" s="61" t="s">
        <v>38</v>
      </c>
      <c r="C19" s="94">
        <v>0.45767060030785017</v>
      </c>
      <c r="D19" s="94">
        <v>0.46133333333333332</v>
      </c>
    </row>
    <row r="20" spans="2:8" x14ac:dyDescent="0.2">
      <c r="B20" s="62" t="s">
        <v>39</v>
      </c>
      <c r="C20" s="94">
        <v>0.59949489634852149</v>
      </c>
      <c r="D20" s="94">
        <v>0.5969633016766327</v>
      </c>
    </row>
    <row r="21" spans="2:8" x14ac:dyDescent="0.2">
      <c r="B21" s="69" t="s">
        <v>40</v>
      </c>
      <c r="C21" s="95">
        <v>0.58544156899152833</v>
      </c>
      <c r="D21" s="95">
        <v>0.5881008278759422</v>
      </c>
    </row>
    <row r="25" spans="2:8" ht="18" x14ac:dyDescent="0.2">
      <c r="B25" s="166" t="s">
        <v>13</v>
      </c>
      <c r="C25" s="169">
        <v>45261</v>
      </c>
      <c r="D25" s="169">
        <v>45627</v>
      </c>
      <c r="E25" s="165" t="s">
        <v>3</v>
      </c>
      <c r="F25" s="165" t="s">
        <v>4</v>
      </c>
    </row>
    <row r="26" spans="2:8" x14ac:dyDescent="0.2">
      <c r="B26" s="4" t="s">
        <v>5</v>
      </c>
      <c r="C26" s="66"/>
      <c r="D26" s="66"/>
      <c r="E26" s="66"/>
      <c r="F26" s="66"/>
    </row>
    <row r="27" spans="2:8" s="40" customFormat="1" ht="15" x14ac:dyDescent="0.25">
      <c r="B27" s="96" t="s">
        <v>37</v>
      </c>
      <c r="C27" s="97">
        <v>1616973</v>
      </c>
      <c r="D27" s="97">
        <v>1531562</v>
      </c>
      <c r="E27" s="98">
        <v>-85411</v>
      </c>
      <c r="F27" s="99">
        <v>-5.2821537527219076E-2</v>
      </c>
      <c r="H27" s="65"/>
    </row>
    <row r="28" spans="2:8" ht="15" x14ac:dyDescent="0.25">
      <c r="B28" s="61" t="s">
        <v>38</v>
      </c>
      <c r="C28" s="85">
        <v>92905</v>
      </c>
      <c r="D28" s="85">
        <v>88219</v>
      </c>
      <c r="E28" s="100">
        <v>-4686</v>
      </c>
      <c r="F28" s="101">
        <v>-5.0438620095796804E-2</v>
      </c>
      <c r="H28" s="65"/>
    </row>
    <row r="29" spans="2:8" ht="15" x14ac:dyDescent="0.25">
      <c r="B29" s="62" t="s">
        <v>39</v>
      </c>
      <c r="C29" s="85">
        <v>586886</v>
      </c>
      <c r="D29" s="85">
        <v>542791</v>
      </c>
      <c r="E29" s="100">
        <v>-44095</v>
      </c>
      <c r="F29" s="68">
        <v>-7.5133842006795182E-2</v>
      </c>
      <c r="H29" s="65"/>
    </row>
    <row r="30" spans="2:8" ht="15" x14ac:dyDescent="0.25">
      <c r="B30" s="62" t="s">
        <v>40</v>
      </c>
      <c r="C30" s="85">
        <v>937182</v>
      </c>
      <c r="D30" s="85">
        <v>900552</v>
      </c>
      <c r="E30" s="100">
        <v>-36630</v>
      </c>
      <c r="F30" s="68">
        <v>-3.9085257719418398E-2</v>
      </c>
      <c r="H30" s="65"/>
    </row>
    <row r="31" spans="2:8" x14ac:dyDescent="0.2">
      <c r="B31" s="4" t="s">
        <v>11</v>
      </c>
      <c r="C31" s="66"/>
      <c r="D31" s="102"/>
      <c r="E31" s="103"/>
      <c r="F31" s="66"/>
    </row>
    <row r="32" spans="2:8" s="3" customFormat="1" ht="15" x14ac:dyDescent="0.25">
      <c r="B32" s="82" t="s">
        <v>37</v>
      </c>
      <c r="C32" s="83">
        <v>2707456</v>
      </c>
      <c r="D32" s="83">
        <v>2560718</v>
      </c>
      <c r="E32" s="104">
        <v>-146738</v>
      </c>
      <c r="F32" s="105">
        <v>-5.4197741348335882E-2</v>
      </c>
      <c r="H32" s="60"/>
    </row>
    <row r="33" spans="2:8" ht="15" x14ac:dyDescent="0.25">
      <c r="B33" s="61" t="s">
        <v>38</v>
      </c>
      <c r="C33" s="91">
        <v>193965</v>
      </c>
      <c r="D33" s="91">
        <v>185801</v>
      </c>
      <c r="E33" s="100">
        <v>-8164</v>
      </c>
      <c r="F33" s="101">
        <v>-4.2090067795736319E-2</v>
      </c>
      <c r="H33" s="60"/>
    </row>
    <row r="34" spans="2:8" ht="15" x14ac:dyDescent="0.25">
      <c r="B34" s="62" t="s">
        <v>39</v>
      </c>
      <c r="C34" s="91">
        <v>960124</v>
      </c>
      <c r="D34" s="91">
        <v>890816</v>
      </c>
      <c r="E34" s="100">
        <v>-69308</v>
      </c>
      <c r="F34" s="68">
        <v>-7.2186509242556207E-2</v>
      </c>
      <c r="H34" s="60"/>
    </row>
    <row r="35" spans="2:8" ht="15" x14ac:dyDescent="0.25">
      <c r="B35" s="62" t="s">
        <v>40</v>
      </c>
      <c r="C35" s="91">
        <v>1553367</v>
      </c>
      <c r="D35" s="91">
        <v>1484101</v>
      </c>
      <c r="E35" s="106">
        <v>-69266</v>
      </c>
      <c r="F35" s="70">
        <v>-4.459087903888781E-2</v>
      </c>
      <c r="H35" s="60"/>
    </row>
    <row r="36" spans="2:8" x14ac:dyDescent="0.2">
      <c r="B36" s="4" t="s">
        <v>12</v>
      </c>
      <c r="C36" s="66"/>
      <c r="D36" s="66"/>
      <c r="E36" s="103"/>
      <c r="F36" s="66"/>
    </row>
    <row r="37" spans="2:8" s="3" customFormat="1" x14ac:dyDescent="0.2">
      <c r="B37" s="87" t="s">
        <v>37</v>
      </c>
      <c r="C37" s="93">
        <v>0.59722965026947805</v>
      </c>
      <c r="D37" s="93">
        <v>0.5980986582669392</v>
      </c>
      <c r="E37" s="30"/>
      <c r="F37" s="30"/>
    </row>
    <row r="38" spans="2:8" x14ac:dyDescent="0.2">
      <c r="B38" s="61" t="s">
        <v>38</v>
      </c>
      <c r="C38" s="94">
        <v>0.47897816616399869</v>
      </c>
      <c r="D38" s="94">
        <v>0.47480368781653487</v>
      </c>
      <c r="E38" s="3"/>
      <c r="F38" s="3"/>
    </row>
    <row r="39" spans="2:8" x14ac:dyDescent="0.2">
      <c r="B39" s="62" t="s">
        <v>39</v>
      </c>
      <c r="C39" s="94">
        <v>0.61126062883544208</v>
      </c>
      <c r="D39" s="94">
        <v>0.60931887168618437</v>
      </c>
      <c r="E39" s="3"/>
      <c r="F39" s="3"/>
    </row>
    <row r="40" spans="2:8" x14ac:dyDescent="0.2">
      <c r="B40" s="69" t="s">
        <v>40</v>
      </c>
      <c r="C40" s="95">
        <v>0.60332297518873523</v>
      </c>
      <c r="D40" s="95">
        <v>0.60679967198997908</v>
      </c>
      <c r="E40" s="3"/>
      <c r="F40" s="3"/>
    </row>
    <row r="43" spans="2:8" x14ac:dyDescent="0.2">
      <c r="B43" s="1" t="s">
        <v>49</v>
      </c>
    </row>
  </sheetData>
  <mergeCells count="1">
    <mergeCell ref="B2:F2"/>
  </mergeCells>
  <pageMargins left="0.34" right="0.28999999999999998" top="1.52" bottom="1" header="0" footer="0"/>
  <pageSetup paperSize="9" scale="83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5"/>
  <sheetViews>
    <sheetView showGridLines="0" workbookViewId="0"/>
  </sheetViews>
  <sheetFormatPr baseColWidth="10" defaultColWidth="11.42578125" defaultRowHeight="12.75" x14ac:dyDescent="0.2"/>
  <cols>
    <col min="1" max="1" width="0.5703125" style="1" customWidth="1"/>
    <col min="2" max="2" width="39.42578125" style="1" customWidth="1"/>
    <col min="3" max="6" width="19.140625" style="1" customWidth="1"/>
    <col min="7" max="16384" width="11.42578125" style="1"/>
  </cols>
  <sheetData>
    <row r="1" spans="2:9" ht="2.25" customHeight="1" x14ac:dyDescent="0.2"/>
    <row r="2" spans="2:9" ht="25.5" customHeight="1" x14ac:dyDescent="0.2">
      <c r="B2" s="181" t="s">
        <v>83</v>
      </c>
      <c r="C2" s="183"/>
      <c r="D2" s="183"/>
      <c r="E2" s="183"/>
      <c r="F2" s="183"/>
    </row>
    <row r="3" spans="2:9" s="3" customFormat="1" ht="12.75" customHeight="1" x14ac:dyDescent="0.25">
      <c r="B3" s="2"/>
      <c r="C3" s="2"/>
      <c r="D3" s="2"/>
      <c r="E3" s="2"/>
      <c r="F3" s="2"/>
    </row>
    <row r="4" spans="2:9" s="3" customFormat="1" ht="12.75" customHeight="1" x14ac:dyDescent="0.25">
      <c r="B4" s="2"/>
      <c r="C4" s="2"/>
      <c r="D4" s="2"/>
      <c r="E4" s="2"/>
      <c r="F4" s="2"/>
    </row>
    <row r="5" spans="2:9" s="3" customFormat="1" ht="12.75" customHeight="1" x14ac:dyDescent="0.25">
      <c r="B5" s="2"/>
      <c r="C5" s="2"/>
      <c r="D5" s="2"/>
      <c r="E5" s="2"/>
      <c r="F5" s="2"/>
    </row>
    <row r="6" spans="2:9" ht="18" x14ac:dyDescent="0.2">
      <c r="B6" s="166" t="s">
        <v>2</v>
      </c>
      <c r="C6" s="169">
        <v>45261</v>
      </c>
      <c r="D6" s="169">
        <v>45627</v>
      </c>
      <c r="E6" s="165" t="s">
        <v>3</v>
      </c>
      <c r="F6" s="165" t="s">
        <v>4</v>
      </c>
    </row>
    <row r="7" spans="2:9" x14ac:dyDescent="0.2">
      <c r="B7" s="4" t="s">
        <v>5</v>
      </c>
      <c r="C7" s="66"/>
      <c r="D7" s="66"/>
      <c r="E7" s="66"/>
      <c r="F7" s="66"/>
    </row>
    <row r="8" spans="2:9" s="3" customFormat="1" ht="15" x14ac:dyDescent="0.25">
      <c r="B8" s="6" t="s">
        <v>37</v>
      </c>
      <c r="C8" s="107">
        <v>33357</v>
      </c>
      <c r="D8" s="107">
        <v>30951</v>
      </c>
      <c r="E8" s="108">
        <v>-2406</v>
      </c>
      <c r="F8" s="109">
        <v>-7.2128788560122281E-2</v>
      </c>
      <c r="I8" s="65"/>
    </row>
    <row r="9" spans="2:9" ht="15" x14ac:dyDescent="0.25">
      <c r="B9" s="9" t="s">
        <v>50</v>
      </c>
      <c r="C9" s="85">
        <v>347</v>
      </c>
      <c r="D9" s="85">
        <v>312</v>
      </c>
      <c r="E9" s="86">
        <v>-35</v>
      </c>
      <c r="F9" s="101">
        <v>-0.10086455331412103</v>
      </c>
      <c r="H9" s="3"/>
      <c r="I9" s="65"/>
    </row>
    <row r="10" spans="2:9" ht="15" x14ac:dyDescent="0.25">
      <c r="B10" s="9" t="s">
        <v>46</v>
      </c>
      <c r="C10" s="85">
        <v>1238</v>
      </c>
      <c r="D10" s="85">
        <v>1168</v>
      </c>
      <c r="E10" s="86">
        <v>-70</v>
      </c>
      <c r="F10" s="101">
        <v>-5.6542810985460434E-2</v>
      </c>
      <c r="H10" s="3"/>
      <c r="I10" s="65"/>
    </row>
    <row r="11" spans="2:9" ht="15" x14ac:dyDescent="0.25">
      <c r="B11" s="9" t="s">
        <v>47</v>
      </c>
      <c r="C11" s="85">
        <v>464</v>
      </c>
      <c r="D11" s="85">
        <v>410</v>
      </c>
      <c r="E11" s="86">
        <v>-54</v>
      </c>
      <c r="F11" s="101">
        <v>-0.11637931034482762</v>
      </c>
      <c r="H11" s="3"/>
      <c r="I11" s="65"/>
    </row>
    <row r="12" spans="2:9" ht="15" x14ac:dyDescent="0.25">
      <c r="B12" s="9" t="s">
        <v>48</v>
      </c>
      <c r="C12" s="85">
        <v>27593</v>
      </c>
      <c r="D12" s="85">
        <v>25521</v>
      </c>
      <c r="E12" s="86">
        <v>-2072</v>
      </c>
      <c r="F12" s="101">
        <v>-7.5091508715978694E-2</v>
      </c>
      <c r="H12" s="3"/>
      <c r="I12" s="65"/>
    </row>
    <row r="13" spans="2:9" ht="15" x14ac:dyDescent="0.25">
      <c r="B13" s="9" t="s">
        <v>51</v>
      </c>
      <c r="C13" s="85">
        <v>3715</v>
      </c>
      <c r="D13" s="85">
        <v>3540</v>
      </c>
      <c r="E13" s="86">
        <v>-175</v>
      </c>
      <c r="F13" s="101">
        <v>-4.7106325706594898E-2</v>
      </c>
      <c r="H13" s="3"/>
      <c r="I13" s="65"/>
    </row>
    <row r="14" spans="2:9" x14ac:dyDescent="0.2">
      <c r="B14" s="4" t="s">
        <v>11</v>
      </c>
      <c r="C14" s="66"/>
      <c r="D14" s="66"/>
      <c r="E14" s="66"/>
      <c r="F14" s="66"/>
    </row>
    <row r="15" spans="2:9" s="3" customFormat="1" ht="15" x14ac:dyDescent="0.25">
      <c r="B15" s="110" t="s">
        <v>37</v>
      </c>
      <c r="C15" s="107">
        <v>57372</v>
      </c>
      <c r="D15" s="107">
        <v>53180</v>
      </c>
      <c r="E15" s="111">
        <v>-4192</v>
      </c>
      <c r="F15" s="99">
        <v>-7.3067001324688019E-2</v>
      </c>
      <c r="I15" s="60"/>
    </row>
    <row r="16" spans="2:9" ht="15" x14ac:dyDescent="0.25">
      <c r="B16" s="61" t="s">
        <v>50</v>
      </c>
      <c r="C16" s="91">
        <v>1097</v>
      </c>
      <c r="D16" s="91">
        <v>945</v>
      </c>
      <c r="E16" s="86">
        <v>-152</v>
      </c>
      <c r="F16" s="101">
        <v>-0.13855970829535091</v>
      </c>
      <c r="H16" s="3"/>
      <c r="I16" s="60"/>
    </row>
    <row r="17" spans="2:9" ht="15" x14ac:dyDescent="0.25">
      <c r="B17" s="61" t="s">
        <v>46</v>
      </c>
      <c r="C17" s="91">
        <v>4001</v>
      </c>
      <c r="D17" s="91">
        <v>3810</v>
      </c>
      <c r="E17" s="86">
        <v>-191</v>
      </c>
      <c r="F17" s="101">
        <v>-4.7738065483629133E-2</v>
      </c>
      <c r="H17" s="3"/>
      <c r="I17" s="60"/>
    </row>
    <row r="18" spans="2:9" ht="15" x14ac:dyDescent="0.25">
      <c r="B18" s="61" t="s">
        <v>47</v>
      </c>
      <c r="C18" s="91">
        <v>4263</v>
      </c>
      <c r="D18" s="91">
        <v>3848</v>
      </c>
      <c r="E18" s="86">
        <v>-415</v>
      </c>
      <c r="F18" s="101">
        <v>-9.7349284541402792E-2</v>
      </c>
      <c r="H18" s="3"/>
      <c r="I18" s="60"/>
    </row>
    <row r="19" spans="2:9" ht="15" x14ac:dyDescent="0.25">
      <c r="B19" s="61" t="s">
        <v>48</v>
      </c>
      <c r="C19" s="91">
        <v>42164</v>
      </c>
      <c r="D19" s="91">
        <v>39010</v>
      </c>
      <c r="E19" s="86">
        <v>-3154</v>
      </c>
      <c r="F19" s="101">
        <v>-7.4803149606299191E-2</v>
      </c>
      <c r="H19" s="3"/>
      <c r="I19" s="60"/>
    </row>
    <row r="20" spans="2:9" ht="15" x14ac:dyDescent="0.25">
      <c r="B20" s="61" t="s">
        <v>51</v>
      </c>
      <c r="C20" s="91">
        <v>5847</v>
      </c>
      <c r="D20" s="91">
        <v>5567</v>
      </c>
      <c r="E20" s="86">
        <v>-280</v>
      </c>
      <c r="F20" s="101">
        <v>-4.7887805712331089E-2</v>
      </c>
      <c r="H20" s="3"/>
      <c r="I20" s="60"/>
    </row>
    <row r="21" spans="2:9" x14ac:dyDescent="0.2">
      <c r="B21" s="4" t="s">
        <v>12</v>
      </c>
      <c r="C21" s="66"/>
      <c r="D21" s="66"/>
      <c r="E21" s="66"/>
      <c r="F21" s="66"/>
    </row>
    <row r="22" spans="2:9" s="3" customFormat="1" x14ac:dyDescent="0.2">
      <c r="B22" s="112" t="s">
        <v>37</v>
      </c>
      <c r="C22" s="67">
        <v>0.58141602175277141</v>
      </c>
      <c r="D22" s="67">
        <v>0.5820045129748026</v>
      </c>
      <c r="E22" s="30"/>
      <c r="F22" s="30"/>
    </row>
    <row r="23" spans="2:9" x14ac:dyDescent="0.2">
      <c r="B23" s="61" t="s">
        <v>50</v>
      </c>
      <c r="C23" s="94">
        <v>0.31631722880583407</v>
      </c>
      <c r="D23" s="94">
        <v>0.33015873015873015</v>
      </c>
    </row>
    <row r="24" spans="2:9" x14ac:dyDescent="0.2">
      <c r="B24" s="61" t="s">
        <v>46</v>
      </c>
      <c r="C24" s="94">
        <v>0.30942264433891525</v>
      </c>
      <c r="D24" s="94">
        <v>0.30656167979002624</v>
      </c>
    </row>
    <row r="25" spans="2:9" x14ac:dyDescent="0.2">
      <c r="B25" s="61" t="s">
        <v>47</v>
      </c>
      <c r="C25" s="94">
        <v>0.10884353741496598</v>
      </c>
      <c r="D25" s="94">
        <v>0.10654885654885655</v>
      </c>
    </row>
    <row r="26" spans="2:9" x14ac:dyDescent="0.2">
      <c r="B26" s="61" t="s">
        <v>48</v>
      </c>
      <c r="C26" s="94">
        <v>0.65442083293805142</v>
      </c>
      <c r="D26" s="94">
        <v>0.6542168674698795</v>
      </c>
    </row>
    <row r="27" spans="2:9" x14ac:dyDescent="0.2">
      <c r="B27" s="113" t="s">
        <v>51</v>
      </c>
      <c r="C27" s="95">
        <v>0.63536856507610739</v>
      </c>
      <c r="D27" s="95">
        <v>0.63589006646308599</v>
      </c>
    </row>
    <row r="28" spans="2:9" x14ac:dyDescent="0.2">
      <c r="B28" s="114"/>
    </row>
    <row r="29" spans="2:9" x14ac:dyDescent="0.2">
      <c r="B29" s="114" t="s">
        <v>52</v>
      </c>
    </row>
    <row r="31" spans="2:9" ht="18" x14ac:dyDescent="0.2">
      <c r="B31" s="166" t="s">
        <v>13</v>
      </c>
      <c r="C31" s="169">
        <v>45261</v>
      </c>
      <c r="D31" s="169">
        <v>45627</v>
      </c>
      <c r="E31" s="165" t="s">
        <v>3</v>
      </c>
      <c r="F31" s="165" t="s">
        <v>4</v>
      </c>
    </row>
    <row r="32" spans="2:9" x14ac:dyDescent="0.2">
      <c r="B32" s="4" t="s">
        <v>5</v>
      </c>
      <c r="C32" s="66"/>
      <c r="D32" s="66"/>
      <c r="E32" s="66"/>
      <c r="F32" s="66"/>
    </row>
    <row r="33" spans="2:9" s="3" customFormat="1" ht="15" x14ac:dyDescent="0.25">
      <c r="B33" s="6" t="s">
        <v>37</v>
      </c>
      <c r="C33" s="107">
        <v>1616973</v>
      </c>
      <c r="D33" s="107">
        <v>1531562</v>
      </c>
      <c r="E33" s="108">
        <v>-85411</v>
      </c>
      <c r="F33" s="115">
        <v>-5.2821537527219076E-2</v>
      </c>
      <c r="I33" s="65"/>
    </row>
    <row r="34" spans="2:9" ht="15" x14ac:dyDescent="0.25">
      <c r="B34" s="9" t="s">
        <v>50</v>
      </c>
      <c r="C34" s="85">
        <v>46087</v>
      </c>
      <c r="D34" s="85">
        <v>39536</v>
      </c>
      <c r="E34" s="86">
        <v>-6551</v>
      </c>
      <c r="F34" s="68">
        <v>-0.14214420552433438</v>
      </c>
      <c r="H34" s="3"/>
      <c r="I34" s="65"/>
    </row>
    <row r="35" spans="2:9" ht="15" x14ac:dyDescent="0.25">
      <c r="B35" s="9" t="s">
        <v>46</v>
      </c>
      <c r="C35" s="85">
        <v>100005</v>
      </c>
      <c r="D35" s="85">
        <v>92873</v>
      </c>
      <c r="E35" s="86">
        <v>-7132</v>
      </c>
      <c r="F35" s="68">
        <v>-7.1316434178291033E-2</v>
      </c>
      <c r="H35" s="3"/>
      <c r="I35" s="65"/>
    </row>
    <row r="36" spans="2:9" ht="15" x14ac:dyDescent="0.25">
      <c r="B36" s="9" t="s">
        <v>47</v>
      </c>
      <c r="C36" s="85">
        <v>35229</v>
      </c>
      <c r="D36" s="85">
        <v>33145</v>
      </c>
      <c r="E36" s="86">
        <v>-2084</v>
      </c>
      <c r="F36" s="68">
        <v>-5.9155809134519899E-2</v>
      </c>
      <c r="H36" s="3"/>
      <c r="I36" s="65"/>
    </row>
    <row r="37" spans="2:9" ht="15" x14ac:dyDescent="0.25">
      <c r="B37" s="9" t="s">
        <v>48</v>
      </c>
      <c r="C37" s="85">
        <v>1270270</v>
      </c>
      <c r="D37" s="85">
        <v>1208518</v>
      </c>
      <c r="E37" s="86">
        <v>-61752</v>
      </c>
      <c r="F37" s="68">
        <v>-4.8613286938997247E-2</v>
      </c>
      <c r="H37" s="3"/>
      <c r="I37" s="65"/>
    </row>
    <row r="38" spans="2:9" ht="15" x14ac:dyDescent="0.25">
      <c r="B38" s="9" t="s">
        <v>51</v>
      </c>
      <c r="C38" s="85">
        <v>165382</v>
      </c>
      <c r="D38" s="85">
        <v>157490</v>
      </c>
      <c r="E38" s="86">
        <v>-7892</v>
      </c>
      <c r="F38" s="68">
        <v>-4.7719824406525446E-2</v>
      </c>
      <c r="H38" s="3"/>
      <c r="I38" s="65"/>
    </row>
    <row r="39" spans="2:9" x14ac:dyDescent="0.2">
      <c r="B39" s="4" t="s">
        <v>11</v>
      </c>
      <c r="C39" s="66"/>
      <c r="D39" s="66"/>
      <c r="E39" s="66"/>
      <c r="F39" s="116"/>
    </row>
    <row r="40" spans="2:9" ht="15" x14ac:dyDescent="0.25">
      <c r="B40" s="110" t="s">
        <v>37</v>
      </c>
      <c r="C40" s="107">
        <v>2707456</v>
      </c>
      <c r="D40" s="107">
        <v>2560718</v>
      </c>
      <c r="E40" s="111">
        <v>-146738</v>
      </c>
      <c r="F40" s="117">
        <v>-5.4197741348335882E-2</v>
      </c>
      <c r="I40" s="65"/>
    </row>
    <row r="41" spans="2:9" ht="15" x14ac:dyDescent="0.25">
      <c r="B41" s="61" t="s">
        <v>50</v>
      </c>
      <c r="C41" s="91">
        <v>97825</v>
      </c>
      <c r="D41" s="91">
        <v>83593</v>
      </c>
      <c r="E41" s="86">
        <v>-14232</v>
      </c>
      <c r="F41" s="101">
        <v>-0.14548428315870177</v>
      </c>
      <c r="I41" s="65"/>
    </row>
    <row r="42" spans="2:9" ht="15" x14ac:dyDescent="0.25">
      <c r="B42" s="61" t="s">
        <v>46</v>
      </c>
      <c r="C42" s="91">
        <v>216112</v>
      </c>
      <c r="D42" s="91">
        <v>201591</v>
      </c>
      <c r="E42" s="86">
        <v>-14521</v>
      </c>
      <c r="F42" s="68">
        <v>-6.7192011549566888E-2</v>
      </c>
      <c r="I42" s="65"/>
    </row>
    <row r="43" spans="2:9" ht="15" x14ac:dyDescent="0.25">
      <c r="B43" s="61" t="s">
        <v>47</v>
      </c>
      <c r="C43" s="91">
        <v>213778</v>
      </c>
      <c r="D43" s="91">
        <v>198490</v>
      </c>
      <c r="E43" s="86">
        <v>-15288</v>
      </c>
      <c r="F43" s="68">
        <v>-7.1513439175219129E-2</v>
      </c>
      <c r="I43" s="65"/>
    </row>
    <row r="44" spans="2:9" ht="15" x14ac:dyDescent="0.25">
      <c r="B44" s="61" t="s">
        <v>48</v>
      </c>
      <c r="C44" s="91">
        <v>1935736</v>
      </c>
      <c r="D44" s="91">
        <v>1841236</v>
      </c>
      <c r="E44" s="86">
        <v>-94500</v>
      </c>
      <c r="F44" s="68">
        <v>-4.8818640558423221E-2</v>
      </c>
      <c r="I44" s="65"/>
    </row>
    <row r="45" spans="2:9" ht="15" x14ac:dyDescent="0.25">
      <c r="B45" s="61" t="s">
        <v>51</v>
      </c>
      <c r="C45" s="91">
        <v>244005</v>
      </c>
      <c r="D45" s="91">
        <v>235808</v>
      </c>
      <c r="E45" s="86">
        <v>-8197</v>
      </c>
      <c r="F45" s="68">
        <v>-3.3593573902174101E-2</v>
      </c>
      <c r="I45" s="65"/>
    </row>
    <row r="46" spans="2:9" x14ac:dyDescent="0.2">
      <c r="B46" s="4" t="s">
        <v>12</v>
      </c>
      <c r="C46" s="66"/>
      <c r="D46" s="66"/>
      <c r="E46" s="66"/>
      <c r="F46" s="116"/>
    </row>
    <row r="47" spans="2:9" x14ac:dyDescent="0.2">
      <c r="B47" s="118" t="s">
        <v>37</v>
      </c>
      <c r="C47" s="67">
        <v>0.59722965026947805</v>
      </c>
      <c r="D47" s="67">
        <v>0.5980986582669392</v>
      </c>
      <c r="E47" s="30"/>
      <c r="F47" s="30"/>
    </row>
    <row r="48" spans="2:9" x14ac:dyDescent="0.2">
      <c r="B48" s="61" t="s">
        <v>50</v>
      </c>
      <c r="C48" s="94">
        <v>0.47111679018655761</v>
      </c>
      <c r="D48" s="94">
        <v>0.47295826205543529</v>
      </c>
    </row>
    <row r="49" spans="2:4" x14ac:dyDescent="0.2">
      <c r="B49" s="61" t="s">
        <v>46</v>
      </c>
      <c r="C49" s="94">
        <v>0.46274616865329088</v>
      </c>
      <c r="D49" s="94">
        <v>0.4607001304621734</v>
      </c>
    </row>
    <row r="50" spans="2:4" x14ac:dyDescent="0.2">
      <c r="B50" s="61" t="s">
        <v>47</v>
      </c>
      <c r="C50" s="94">
        <v>0.1647924482406983</v>
      </c>
      <c r="D50" s="94">
        <v>0.16698574235477859</v>
      </c>
    </row>
    <row r="51" spans="2:4" x14ac:dyDescent="0.2">
      <c r="B51" s="61" t="s">
        <v>48</v>
      </c>
      <c r="C51" s="94">
        <v>0.65622068298569636</v>
      </c>
      <c r="D51" s="94">
        <v>0.6563623565908987</v>
      </c>
    </row>
    <row r="52" spans="2:4" x14ac:dyDescent="0.2">
      <c r="B52" s="113" t="s">
        <v>51</v>
      </c>
      <c r="C52" s="95">
        <v>0.67778119300833994</v>
      </c>
      <c r="D52" s="95">
        <v>0.66787386348215494</v>
      </c>
    </row>
    <row r="53" spans="2:4" x14ac:dyDescent="0.2">
      <c r="B53" s="114"/>
    </row>
    <row r="54" spans="2:4" x14ac:dyDescent="0.2">
      <c r="B54" s="114" t="s">
        <v>53</v>
      </c>
    </row>
    <row r="55" spans="2:4" x14ac:dyDescent="0.2">
      <c r="B55" s="1" t="s">
        <v>49</v>
      </c>
    </row>
  </sheetData>
  <mergeCells count="1">
    <mergeCell ref="B2:F2"/>
  </mergeCells>
  <pageMargins left="0.38" right="0.34" top="1" bottom="1" header="0" footer="0"/>
  <pageSetup paperSize="9" scale="57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9"/>
  <sheetViews>
    <sheetView showGridLines="0" workbookViewId="0"/>
  </sheetViews>
  <sheetFormatPr baseColWidth="10" defaultColWidth="11.42578125" defaultRowHeight="12.75" x14ac:dyDescent="0.2"/>
  <cols>
    <col min="1" max="1" width="0.5703125" style="1" customWidth="1"/>
    <col min="2" max="2" width="50" style="1" customWidth="1"/>
    <col min="3" max="6" width="19.140625" style="1" customWidth="1"/>
    <col min="7" max="16384" width="11.42578125" style="1"/>
  </cols>
  <sheetData>
    <row r="1" spans="2:8" ht="2.25" customHeight="1" x14ac:dyDescent="0.2"/>
    <row r="2" spans="2:8" ht="25.5" customHeight="1" x14ac:dyDescent="0.2">
      <c r="B2" s="181" t="s">
        <v>84</v>
      </c>
      <c r="C2" s="183"/>
      <c r="D2" s="183"/>
      <c r="E2" s="183"/>
      <c r="F2" s="183"/>
    </row>
    <row r="3" spans="2:8" s="3" customFormat="1" ht="12.75" customHeight="1" x14ac:dyDescent="0.25">
      <c r="B3" s="2"/>
      <c r="C3" s="2"/>
      <c r="D3" s="2"/>
      <c r="E3" s="2"/>
      <c r="F3" s="2"/>
    </row>
    <row r="4" spans="2:8" s="3" customFormat="1" ht="12.75" customHeight="1" x14ac:dyDescent="0.25">
      <c r="B4" s="2"/>
      <c r="C4" s="2"/>
      <c r="D4" s="2"/>
      <c r="E4" s="2"/>
      <c r="F4" s="2"/>
    </row>
    <row r="5" spans="2:8" s="3" customFormat="1" ht="12.75" customHeight="1" x14ac:dyDescent="0.25">
      <c r="B5" s="2"/>
      <c r="C5" s="2"/>
      <c r="D5" s="2"/>
      <c r="E5" s="2"/>
      <c r="F5" s="2"/>
    </row>
    <row r="6" spans="2:8" ht="18" x14ac:dyDescent="0.2">
      <c r="B6" s="166" t="s">
        <v>2</v>
      </c>
      <c r="C6" s="169">
        <v>45261</v>
      </c>
      <c r="D6" s="169">
        <v>45627</v>
      </c>
      <c r="E6" s="165" t="s">
        <v>3</v>
      </c>
      <c r="F6" s="165" t="s">
        <v>4</v>
      </c>
    </row>
    <row r="7" spans="2:8" x14ac:dyDescent="0.2">
      <c r="B7" s="4" t="s">
        <v>5</v>
      </c>
      <c r="C7" s="155"/>
      <c r="D7" s="155"/>
      <c r="E7" s="155"/>
      <c r="F7" s="155"/>
    </row>
    <row r="8" spans="2:8" x14ac:dyDescent="0.2">
      <c r="B8" s="6" t="s">
        <v>37</v>
      </c>
      <c r="C8" s="152">
        <v>33357</v>
      </c>
      <c r="D8" s="152">
        <f>SUM(D9:D14)</f>
        <v>30951</v>
      </c>
      <c r="E8" s="153">
        <f t="shared" ref="E8:E14" si="0">D8-C8</f>
        <v>-2406</v>
      </c>
      <c r="F8" s="109">
        <f t="shared" ref="F8:F14" si="1">D8/C8-1</f>
        <v>-7.2128788560122281E-2</v>
      </c>
      <c r="H8" s="120"/>
    </row>
    <row r="9" spans="2:8" x14ac:dyDescent="0.2">
      <c r="B9" s="9" t="s">
        <v>54</v>
      </c>
      <c r="C9" s="85">
        <v>710</v>
      </c>
      <c r="D9" s="85">
        <v>501</v>
      </c>
      <c r="E9" s="100">
        <f t="shared" si="0"/>
        <v>-209</v>
      </c>
      <c r="F9" s="68">
        <f t="shared" si="1"/>
        <v>-0.29436619718309864</v>
      </c>
      <c r="H9" s="121"/>
    </row>
    <row r="10" spans="2:8" x14ac:dyDescent="0.2">
      <c r="B10" s="9" t="s">
        <v>55</v>
      </c>
      <c r="C10" s="85">
        <v>4324</v>
      </c>
      <c r="D10" s="154">
        <v>4177</v>
      </c>
      <c r="E10" s="100">
        <f t="shared" si="0"/>
        <v>-147</v>
      </c>
      <c r="F10" s="68">
        <f t="shared" si="1"/>
        <v>-3.3996299722479195E-2</v>
      </c>
      <c r="H10" s="121"/>
    </row>
    <row r="11" spans="2:8" x14ac:dyDescent="0.2">
      <c r="B11" s="9" t="s">
        <v>56</v>
      </c>
      <c r="C11" s="85">
        <v>3211</v>
      </c>
      <c r="D11" s="85">
        <v>2988</v>
      </c>
      <c r="E11" s="100">
        <f t="shared" si="0"/>
        <v>-223</v>
      </c>
      <c r="F11" s="68">
        <f t="shared" si="1"/>
        <v>-6.9448769853628134E-2</v>
      </c>
      <c r="H11" s="121"/>
    </row>
    <row r="12" spans="2:8" x14ac:dyDescent="0.2">
      <c r="B12" s="9" t="s">
        <v>57</v>
      </c>
      <c r="C12" s="85">
        <v>18170</v>
      </c>
      <c r="D12" s="85">
        <v>17064</v>
      </c>
      <c r="E12" s="100">
        <f t="shared" si="0"/>
        <v>-1106</v>
      </c>
      <c r="F12" s="68">
        <f t="shared" si="1"/>
        <v>-6.0869565217391286E-2</v>
      </c>
      <c r="H12" s="121"/>
    </row>
    <row r="13" spans="2:8" x14ac:dyDescent="0.2">
      <c r="B13" s="9" t="s">
        <v>58</v>
      </c>
      <c r="C13" s="85">
        <v>2792</v>
      </c>
      <c r="D13" s="85">
        <v>2519</v>
      </c>
      <c r="E13" s="100">
        <f t="shared" si="0"/>
        <v>-273</v>
      </c>
      <c r="F13" s="68">
        <f t="shared" si="1"/>
        <v>-9.7779369627507218E-2</v>
      </c>
      <c r="H13" s="120"/>
    </row>
    <row r="14" spans="2:8" x14ac:dyDescent="0.2">
      <c r="B14" s="9" t="s">
        <v>59</v>
      </c>
      <c r="C14" s="85">
        <v>4150</v>
      </c>
      <c r="D14" s="85">
        <v>3702</v>
      </c>
      <c r="E14" s="100">
        <f t="shared" si="0"/>
        <v>-448</v>
      </c>
      <c r="F14" s="68">
        <f t="shared" si="1"/>
        <v>-0.10795180722891562</v>
      </c>
      <c r="H14" s="120"/>
    </row>
    <row r="15" spans="2:8" x14ac:dyDescent="0.2">
      <c r="B15" s="4" t="s">
        <v>11</v>
      </c>
      <c r="C15" s="155"/>
      <c r="D15" s="155"/>
      <c r="E15" s="155"/>
      <c r="F15" s="155"/>
    </row>
    <row r="16" spans="2:8" x14ac:dyDescent="0.2">
      <c r="B16" s="6" t="s">
        <v>37</v>
      </c>
      <c r="C16" s="122">
        <v>57372</v>
      </c>
      <c r="D16" s="122">
        <f>SUM(D17:D22)</f>
        <v>53180</v>
      </c>
      <c r="E16" s="98">
        <f t="shared" ref="E16:E22" si="2">D16-C16</f>
        <v>-4192</v>
      </c>
      <c r="F16" s="67">
        <f t="shared" ref="F16:F22" si="3">D16/C16-1</f>
        <v>-7.3067001324688019E-2</v>
      </c>
      <c r="H16" s="123"/>
    </row>
    <row r="17" spans="2:8" x14ac:dyDescent="0.2">
      <c r="B17" s="9" t="s">
        <v>54</v>
      </c>
      <c r="C17" s="91">
        <v>1210</v>
      </c>
      <c r="D17" s="91">
        <v>805</v>
      </c>
      <c r="E17" s="100">
        <f t="shared" si="2"/>
        <v>-405</v>
      </c>
      <c r="F17" s="68">
        <f t="shared" si="3"/>
        <v>-0.33471074380165289</v>
      </c>
      <c r="H17" s="123"/>
    </row>
    <row r="18" spans="2:8" x14ac:dyDescent="0.2">
      <c r="B18" s="9" t="s">
        <v>55</v>
      </c>
      <c r="C18" s="91">
        <v>7364</v>
      </c>
      <c r="D18" s="91">
        <v>7028</v>
      </c>
      <c r="E18" s="100">
        <f t="shared" si="2"/>
        <v>-336</v>
      </c>
      <c r="F18" s="68">
        <f t="shared" si="3"/>
        <v>-4.5627376425855459E-2</v>
      </c>
      <c r="H18" s="123"/>
    </row>
    <row r="19" spans="2:8" x14ac:dyDescent="0.2">
      <c r="B19" s="9" t="s">
        <v>56</v>
      </c>
      <c r="C19" s="91">
        <v>5168</v>
      </c>
      <c r="D19" s="91">
        <v>4769</v>
      </c>
      <c r="E19" s="100">
        <f t="shared" si="2"/>
        <v>-399</v>
      </c>
      <c r="F19" s="68">
        <f t="shared" si="3"/>
        <v>-7.7205882352941124E-2</v>
      </c>
      <c r="H19" s="123"/>
    </row>
    <row r="20" spans="2:8" x14ac:dyDescent="0.2">
      <c r="B20" s="9" t="s">
        <v>57</v>
      </c>
      <c r="C20" s="91">
        <v>33213</v>
      </c>
      <c r="D20" s="91">
        <v>31052</v>
      </c>
      <c r="E20" s="100">
        <f t="shared" si="2"/>
        <v>-2161</v>
      </c>
      <c r="F20" s="68">
        <f t="shared" si="3"/>
        <v>-6.5064884232077791E-2</v>
      </c>
      <c r="H20" s="123"/>
    </row>
    <row r="21" spans="2:8" x14ac:dyDescent="0.2">
      <c r="B21" s="9" t="s">
        <v>58</v>
      </c>
      <c r="C21" s="91">
        <v>4455</v>
      </c>
      <c r="D21" s="91">
        <v>4147</v>
      </c>
      <c r="E21" s="100">
        <f t="shared" si="2"/>
        <v>-308</v>
      </c>
      <c r="F21" s="68">
        <f t="shared" si="3"/>
        <v>-6.9135802469135754E-2</v>
      </c>
      <c r="H21" s="123"/>
    </row>
    <row r="22" spans="2:8" x14ac:dyDescent="0.2">
      <c r="B22" s="9" t="s">
        <v>59</v>
      </c>
      <c r="C22" s="91">
        <v>5962</v>
      </c>
      <c r="D22" s="91">
        <v>5379</v>
      </c>
      <c r="E22" s="100">
        <f t="shared" si="2"/>
        <v>-583</v>
      </c>
      <c r="F22" s="68">
        <f t="shared" si="3"/>
        <v>-9.7785977859778606E-2</v>
      </c>
      <c r="H22" s="123"/>
    </row>
    <row r="23" spans="2:8" x14ac:dyDescent="0.2">
      <c r="B23" s="4" t="s">
        <v>12</v>
      </c>
      <c r="C23" s="155"/>
      <c r="D23" s="155"/>
      <c r="E23" s="155"/>
      <c r="F23" s="155"/>
    </row>
    <row r="24" spans="2:8" ht="15" x14ac:dyDescent="0.25">
      <c r="B24" s="6" t="s">
        <v>37</v>
      </c>
      <c r="C24" s="124">
        <f t="shared" ref="C24:D30" si="4">C8/C16</f>
        <v>0.58141602175277141</v>
      </c>
      <c r="D24" s="124">
        <f t="shared" si="4"/>
        <v>0.5820045129748026</v>
      </c>
      <c r="E24"/>
      <c r="F24"/>
    </row>
    <row r="25" spans="2:8" ht="15" x14ac:dyDescent="0.25">
      <c r="B25" s="9" t="s">
        <v>54</v>
      </c>
      <c r="C25" s="94">
        <f t="shared" si="4"/>
        <v>0.58677685950413228</v>
      </c>
      <c r="D25" s="94">
        <f t="shared" si="4"/>
        <v>0.62236024844720494</v>
      </c>
      <c r="E25"/>
      <c r="F25"/>
    </row>
    <row r="26" spans="2:8" ht="15" x14ac:dyDescent="0.25">
      <c r="B26" s="9" t="s">
        <v>55</v>
      </c>
      <c r="C26" s="94">
        <f t="shared" si="4"/>
        <v>0.58718087995654533</v>
      </c>
      <c r="D26" s="94">
        <f t="shared" si="4"/>
        <v>0.59433693796243592</v>
      </c>
      <c r="E26"/>
      <c r="F26"/>
    </row>
    <row r="27" spans="2:8" ht="15" x14ac:dyDescent="0.25">
      <c r="B27" s="9" t="s">
        <v>56</v>
      </c>
      <c r="C27" s="94">
        <f t="shared" si="4"/>
        <v>0.62132352941176472</v>
      </c>
      <c r="D27" s="94">
        <f t="shared" si="4"/>
        <v>0.62654644579576435</v>
      </c>
      <c r="E27"/>
      <c r="F27"/>
    </row>
    <row r="28" spans="2:8" ht="15" x14ac:dyDescent="0.25">
      <c r="B28" s="9" t="s">
        <v>57</v>
      </c>
      <c r="C28" s="94">
        <f t="shared" si="4"/>
        <v>0.54707494053533257</v>
      </c>
      <c r="D28" s="94">
        <f t="shared" si="4"/>
        <v>0.54952982094551073</v>
      </c>
      <c r="E28"/>
      <c r="F28"/>
    </row>
    <row r="29" spans="2:8" ht="15" x14ac:dyDescent="0.25">
      <c r="B29" s="9" t="s">
        <v>58</v>
      </c>
      <c r="C29" s="94">
        <f t="shared" si="4"/>
        <v>0.62671156004489337</v>
      </c>
      <c r="D29" s="94">
        <f t="shared" si="4"/>
        <v>0.60742705570291777</v>
      </c>
      <c r="E29"/>
      <c r="F29"/>
    </row>
    <row r="30" spans="2:8" ht="15" x14ac:dyDescent="0.25">
      <c r="B30" s="14" t="s">
        <v>59</v>
      </c>
      <c r="C30" s="95">
        <f t="shared" si="4"/>
        <v>0.69607514256960756</v>
      </c>
      <c r="D30" s="95">
        <f t="shared" si="4"/>
        <v>0.68823201338538764</v>
      </c>
      <c r="E30"/>
      <c r="F30"/>
    </row>
    <row r="33" spans="2:14" ht="18" x14ac:dyDescent="0.2">
      <c r="B33" s="166" t="s">
        <v>13</v>
      </c>
      <c r="C33" s="169">
        <v>45261</v>
      </c>
      <c r="D33" s="169">
        <v>45627</v>
      </c>
      <c r="E33" s="165" t="s">
        <v>3</v>
      </c>
      <c r="F33" s="165" t="s">
        <v>4</v>
      </c>
    </row>
    <row r="34" spans="2:14" x14ac:dyDescent="0.2">
      <c r="B34" s="4" t="s">
        <v>5</v>
      </c>
      <c r="C34" s="66"/>
      <c r="D34" s="66"/>
      <c r="E34" s="66"/>
      <c r="F34" s="66"/>
    </row>
    <row r="35" spans="2:14" x14ac:dyDescent="0.2">
      <c r="B35" s="6" t="s">
        <v>37</v>
      </c>
      <c r="C35" s="167">
        <v>1616973</v>
      </c>
      <c r="D35" s="107">
        <v>1531562</v>
      </c>
      <c r="E35" s="119">
        <v>-85411</v>
      </c>
      <c r="F35" s="109">
        <v>-5.2821537527219076E-2</v>
      </c>
      <c r="H35" s="120"/>
    </row>
    <row r="36" spans="2:14" x14ac:dyDescent="0.2">
      <c r="B36" s="9" t="s">
        <v>54</v>
      </c>
      <c r="C36" s="85">
        <v>33932</v>
      </c>
      <c r="D36" s="85">
        <v>30808</v>
      </c>
      <c r="E36" s="100">
        <v>-3124</v>
      </c>
      <c r="F36" s="68">
        <v>-9.2066485913002483E-2</v>
      </c>
      <c r="H36" s="125"/>
      <c r="I36" s="126"/>
      <c r="J36" s="126"/>
      <c r="K36" s="126"/>
      <c r="L36" s="126"/>
      <c r="M36" s="126"/>
      <c r="N36" s="126"/>
    </row>
    <row r="37" spans="2:14" x14ac:dyDescent="0.2">
      <c r="B37" s="9" t="s">
        <v>55</v>
      </c>
      <c r="C37" s="85">
        <v>344837</v>
      </c>
      <c r="D37" s="85">
        <v>325811</v>
      </c>
      <c r="E37" s="100">
        <v>-19026</v>
      </c>
      <c r="F37" s="68">
        <v>-5.5173893752700542E-2</v>
      </c>
      <c r="H37" s="125"/>
      <c r="I37" s="126"/>
      <c r="J37" s="126"/>
      <c r="K37" s="126"/>
      <c r="L37" s="126"/>
      <c r="M37" s="126"/>
      <c r="N37" s="126"/>
    </row>
    <row r="38" spans="2:14" x14ac:dyDescent="0.2">
      <c r="B38" s="9" t="s">
        <v>56</v>
      </c>
      <c r="C38" s="85">
        <v>140388</v>
      </c>
      <c r="D38" s="85">
        <v>134516</v>
      </c>
      <c r="E38" s="100">
        <v>-5872</v>
      </c>
      <c r="F38" s="68">
        <v>-4.1826936775222978E-2</v>
      </c>
      <c r="H38" s="125"/>
      <c r="I38" s="126"/>
      <c r="J38" s="126"/>
      <c r="K38" s="126"/>
      <c r="L38" s="126"/>
      <c r="M38" s="126"/>
      <c r="N38" s="126"/>
    </row>
    <row r="39" spans="2:14" x14ac:dyDescent="0.2">
      <c r="B39" s="9" t="s">
        <v>57</v>
      </c>
      <c r="C39" s="85">
        <v>816579</v>
      </c>
      <c r="D39" s="85">
        <v>767637</v>
      </c>
      <c r="E39" s="100">
        <v>-48942</v>
      </c>
      <c r="F39" s="68">
        <v>-5.9935413474997534E-2</v>
      </c>
      <c r="H39" s="125"/>
      <c r="I39" s="126"/>
      <c r="J39" s="126"/>
      <c r="K39" s="126"/>
      <c r="L39" s="126"/>
      <c r="M39" s="126"/>
      <c r="N39" s="126"/>
    </row>
    <row r="40" spans="2:14" x14ac:dyDescent="0.2">
      <c r="B40" s="9" t="s">
        <v>58</v>
      </c>
      <c r="C40" s="85">
        <v>111125</v>
      </c>
      <c r="D40" s="85">
        <v>107684</v>
      </c>
      <c r="E40" s="100">
        <v>-3441</v>
      </c>
      <c r="F40" s="68">
        <v>-3.0965129358830112E-2</v>
      </c>
      <c r="H40" s="125"/>
      <c r="I40" s="126"/>
      <c r="J40" s="126"/>
      <c r="K40" s="126"/>
      <c r="L40" s="126"/>
      <c r="M40" s="126"/>
      <c r="N40" s="126"/>
    </row>
    <row r="41" spans="2:14" x14ac:dyDescent="0.2">
      <c r="B41" s="9" t="s">
        <v>59</v>
      </c>
      <c r="C41" s="85">
        <v>170112</v>
      </c>
      <c r="D41" s="85">
        <v>165106</v>
      </c>
      <c r="E41" s="100">
        <v>-5006</v>
      </c>
      <c r="F41" s="68">
        <v>-2.9427671181339377E-2</v>
      </c>
      <c r="H41" s="120"/>
    </row>
    <row r="42" spans="2:14" x14ac:dyDescent="0.2">
      <c r="B42" s="4" t="s">
        <v>11</v>
      </c>
      <c r="C42" s="66"/>
      <c r="D42" s="66"/>
      <c r="E42" s="66"/>
      <c r="F42" s="66"/>
    </row>
    <row r="43" spans="2:14" x14ac:dyDescent="0.2">
      <c r="B43" s="6" t="s">
        <v>37</v>
      </c>
      <c r="C43" s="122">
        <v>2707456</v>
      </c>
      <c r="D43" s="122">
        <v>2560718</v>
      </c>
      <c r="E43" s="98">
        <v>-146738</v>
      </c>
      <c r="F43" s="67">
        <v>-5.4197741348335882E-2</v>
      </c>
      <c r="H43" s="120"/>
    </row>
    <row r="44" spans="2:14" x14ac:dyDescent="0.2">
      <c r="B44" s="9" t="s">
        <v>54</v>
      </c>
      <c r="C44" s="91">
        <v>53850</v>
      </c>
      <c r="D44" s="85">
        <v>48794</v>
      </c>
      <c r="E44" s="100">
        <v>-5056</v>
      </c>
      <c r="F44" s="68">
        <v>-9.3890436397400134E-2</v>
      </c>
      <c r="H44" s="120"/>
    </row>
    <row r="45" spans="2:14" x14ac:dyDescent="0.2">
      <c r="B45" s="9" t="s">
        <v>55</v>
      </c>
      <c r="C45" s="91">
        <v>603336</v>
      </c>
      <c r="D45" s="91">
        <v>569200</v>
      </c>
      <c r="E45" s="100">
        <v>-34136</v>
      </c>
      <c r="F45" s="68">
        <v>-5.6578755453014606E-2</v>
      </c>
      <c r="H45" s="120"/>
    </row>
    <row r="46" spans="2:14" x14ac:dyDescent="0.2">
      <c r="B46" s="9" t="s">
        <v>56</v>
      </c>
      <c r="C46" s="91">
        <v>211990</v>
      </c>
      <c r="D46" s="91">
        <v>202890</v>
      </c>
      <c r="E46" s="100">
        <v>-9100</v>
      </c>
      <c r="F46" s="68">
        <v>-4.2926553139299051E-2</v>
      </c>
      <c r="H46" s="120"/>
    </row>
    <row r="47" spans="2:14" x14ac:dyDescent="0.2">
      <c r="B47" s="9" t="s">
        <v>57</v>
      </c>
      <c r="C47" s="91">
        <v>1414274</v>
      </c>
      <c r="D47" s="91">
        <v>1325327</v>
      </c>
      <c r="E47" s="100">
        <v>-88947</v>
      </c>
      <c r="F47" s="68">
        <v>-6.2892339108263307E-2</v>
      </c>
      <c r="H47" s="120"/>
    </row>
    <row r="48" spans="2:14" x14ac:dyDescent="0.2">
      <c r="B48" s="9" t="s">
        <v>58</v>
      </c>
      <c r="C48" s="91">
        <v>174257</v>
      </c>
      <c r="D48" s="91">
        <v>171210</v>
      </c>
      <c r="E48" s="100">
        <v>-3047</v>
      </c>
      <c r="F48" s="68">
        <v>-1.7485667720665399E-2</v>
      </c>
      <c r="H48" s="120"/>
    </row>
    <row r="49" spans="2:8" x14ac:dyDescent="0.2">
      <c r="B49" s="9" t="s">
        <v>59</v>
      </c>
      <c r="C49" s="91">
        <v>249749</v>
      </c>
      <c r="D49" s="91">
        <v>243297</v>
      </c>
      <c r="E49" s="100">
        <v>-6452</v>
      </c>
      <c r="F49" s="68">
        <v>-2.5833937273022078E-2</v>
      </c>
      <c r="H49" s="120"/>
    </row>
    <row r="50" spans="2:8" x14ac:dyDescent="0.2">
      <c r="B50" s="4" t="s">
        <v>12</v>
      </c>
      <c r="C50" s="66"/>
      <c r="D50" s="66"/>
      <c r="E50" s="66"/>
      <c r="F50" s="66"/>
    </row>
    <row r="51" spans="2:8" x14ac:dyDescent="0.2">
      <c r="B51" s="6" t="s">
        <v>37</v>
      </c>
      <c r="C51" s="124">
        <v>0.59722965026947805</v>
      </c>
      <c r="D51" s="124">
        <v>0.5980986582669392</v>
      </c>
    </row>
    <row r="52" spans="2:8" x14ac:dyDescent="0.2">
      <c r="B52" s="9" t="s">
        <v>54</v>
      </c>
      <c r="C52" s="94">
        <v>0.63012070566388112</v>
      </c>
      <c r="D52" s="94">
        <v>0.63138910521785463</v>
      </c>
    </row>
    <row r="53" spans="2:8" x14ac:dyDescent="0.2">
      <c r="B53" s="9" t="s">
        <v>55</v>
      </c>
      <c r="C53" s="94">
        <v>0.57155051248392275</v>
      </c>
      <c r="D53" s="94">
        <v>0.57240161630358399</v>
      </c>
    </row>
    <row r="54" spans="2:8" x14ac:dyDescent="0.2">
      <c r="B54" s="9" t="s">
        <v>56</v>
      </c>
      <c r="C54" s="94">
        <v>0.66223878484834187</v>
      </c>
      <c r="D54" s="94">
        <v>0.6629996549854601</v>
      </c>
    </row>
    <row r="55" spans="2:8" x14ac:dyDescent="0.2">
      <c r="B55" s="9" t="s">
        <v>57</v>
      </c>
      <c r="C55" s="94">
        <v>0.57738387328056662</v>
      </c>
      <c r="D55" s="94">
        <v>0.57920573564109079</v>
      </c>
    </row>
    <row r="56" spans="2:8" x14ac:dyDescent="0.2">
      <c r="B56" s="9" t="s">
        <v>58</v>
      </c>
      <c r="C56" s="94">
        <v>0.63770752394451868</v>
      </c>
      <c r="D56" s="94">
        <v>0.62895858886747269</v>
      </c>
    </row>
    <row r="57" spans="2:8" x14ac:dyDescent="0.2">
      <c r="B57" s="14" t="s">
        <v>59</v>
      </c>
      <c r="C57" s="95">
        <v>0.68113185638380935</v>
      </c>
      <c r="D57" s="95">
        <v>0.67861913628199277</v>
      </c>
    </row>
    <row r="59" spans="2:8" x14ac:dyDescent="0.2">
      <c r="B59" s="1" t="s">
        <v>49</v>
      </c>
    </row>
  </sheetData>
  <mergeCells count="1">
    <mergeCell ref="B2:F2"/>
  </mergeCells>
  <pageMargins left="0.41" right="0.43" top="1" bottom="1" header="0" footer="0"/>
  <pageSetup paperSize="9" scale="71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8"/>
  <sheetViews>
    <sheetView showGridLines="0" workbookViewId="0"/>
  </sheetViews>
  <sheetFormatPr baseColWidth="10" defaultColWidth="11.42578125" defaultRowHeight="12.75" x14ac:dyDescent="0.2"/>
  <cols>
    <col min="1" max="1" width="0.5703125" style="1" customWidth="1"/>
    <col min="2" max="2" width="39.42578125" style="1" customWidth="1"/>
    <col min="3" max="6" width="19.140625" style="1" customWidth="1"/>
    <col min="7" max="16384" width="11.42578125" style="1"/>
  </cols>
  <sheetData>
    <row r="1" spans="2:9" ht="2.25" customHeight="1" x14ac:dyDescent="0.2"/>
    <row r="2" spans="2:9" ht="37.5" customHeight="1" x14ac:dyDescent="0.2">
      <c r="B2" s="181" t="s">
        <v>88</v>
      </c>
      <c r="C2" s="183"/>
      <c r="D2" s="183"/>
      <c r="E2" s="183"/>
      <c r="F2" s="183"/>
    </row>
    <row r="3" spans="2:9" s="3" customFormat="1" ht="17.45" customHeight="1" x14ac:dyDescent="0.25">
      <c r="B3" s="2"/>
      <c r="C3" s="2"/>
      <c r="D3" s="2"/>
      <c r="E3" s="2"/>
      <c r="F3" s="2"/>
    </row>
    <row r="4" spans="2:9" ht="18" x14ac:dyDescent="0.2">
      <c r="B4" s="166" t="s">
        <v>2</v>
      </c>
      <c r="C4" s="169">
        <v>45261</v>
      </c>
      <c r="D4" s="169">
        <v>45627</v>
      </c>
      <c r="E4" s="165" t="s">
        <v>3</v>
      </c>
      <c r="F4" s="165" t="s">
        <v>4</v>
      </c>
    </row>
    <row r="5" spans="2:9" x14ac:dyDescent="0.2">
      <c r="B5" s="4" t="s">
        <v>5</v>
      </c>
      <c r="C5" s="66"/>
      <c r="D5" s="66"/>
      <c r="E5" s="66"/>
      <c r="F5" s="66"/>
    </row>
    <row r="6" spans="2:9" s="40" customFormat="1" x14ac:dyDescent="0.2">
      <c r="B6" s="96" t="s">
        <v>37</v>
      </c>
      <c r="C6" s="98">
        <v>187337</v>
      </c>
      <c r="D6" s="98">
        <v>191413</v>
      </c>
      <c r="E6" s="98">
        <v>4076</v>
      </c>
      <c r="F6" s="22">
        <v>2.1757581257306313E-2</v>
      </c>
      <c r="H6" s="9"/>
      <c r="I6" s="127"/>
    </row>
    <row r="7" spans="2:9" x14ac:dyDescent="0.2">
      <c r="B7" s="9" t="s">
        <v>60</v>
      </c>
      <c r="C7" s="127">
        <v>150451</v>
      </c>
      <c r="D7" s="127">
        <v>154947</v>
      </c>
      <c r="E7" s="100">
        <v>4496</v>
      </c>
      <c r="F7" s="128">
        <v>2.9883483659131516E-2</v>
      </c>
      <c r="H7" s="9"/>
      <c r="I7" s="100"/>
    </row>
    <row r="8" spans="2:9" ht="15" x14ac:dyDescent="0.25">
      <c r="B8" s="9" t="s">
        <v>61</v>
      </c>
      <c r="C8" s="100">
        <v>29120</v>
      </c>
      <c r="D8" s="100">
        <v>28902</v>
      </c>
      <c r="E8" s="100">
        <v>-218</v>
      </c>
      <c r="F8" s="128">
        <v>-7.4862637362637097E-3</v>
      </c>
      <c r="H8" s="129"/>
    </row>
    <row r="9" spans="2:9" ht="15" x14ac:dyDescent="0.25">
      <c r="B9" s="9" t="s">
        <v>62</v>
      </c>
      <c r="C9" s="100">
        <v>194</v>
      </c>
      <c r="D9" s="100">
        <v>183</v>
      </c>
      <c r="E9" s="100">
        <v>-11</v>
      </c>
      <c r="F9" s="128">
        <v>-5.6701030927835072E-2</v>
      </c>
      <c r="H9" s="129"/>
    </row>
    <row r="10" spans="2:9" ht="15" x14ac:dyDescent="0.25">
      <c r="B10" s="9" t="s">
        <v>63</v>
      </c>
      <c r="C10" s="100">
        <v>104</v>
      </c>
      <c r="D10" s="100">
        <v>103</v>
      </c>
      <c r="E10" s="100">
        <v>-1</v>
      </c>
      <c r="F10" s="128">
        <v>-9.6153846153845812E-3</v>
      </c>
      <c r="H10" s="129"/>
    </row>
    <row r="11" spans="2:9" ht="15" x14ac:dyDescent="0.25">
      <c r="B11" s="9" t="s">
        <v>64</v>
      </c>
      <c r="C11" s="100">
        <v>60</v>
      </c>
      <c r="D11" s="100">
        <v>57</v>
      </c>
      <c r="E11" s="100">
        <v>-3</v>
      </c>
      <c r="F11" s="128">
        <v>-5.0000000000000044E-2</v>
      </c>
      <c r="H11" s="129"/>
    </row>
    <row r="12" spans="2:9" x14ac:dyDescent="0.2">
      <c r="B12" s="9" t="s">
        <v>65</v>
      </c>
      <c r="C12" s="100">
        <v>7408</v>
      </c>
      <c r="D12" s="100">
        <v>7221</v>
      </c>
      <c r="E12" s="100">
        <v>-187</v>
      </c>
      <c r="F12" s="128">
        <v>-2.5242980561555051E-2</v>
      </c>
      <c r="H12" s="100"/>
    </row>
    <row r="13" spans="2:9" x14ac:dyDescent="0.2">
      <c r="B13" s="4" t="s">
        <v>11</v>
      </c>
      <c r="C13" s="103"/>
      <c r="D13" s="103"/>
      <c r="E13" s="103"/>
      <c r="F13" s="71"/>
    </row>
    <row r="14" spans="2:9" s="40" customFormat="1" ht="15" x14ac:dyDescent="0.25">
      <c r="B14" s="87" t="s">
        <v>37</v>
      </c>
      <c r="C14" s="130">
        <v>378604</v>
      </c>
      <c r="D14" s="130">
        <v>385841</v>
      </c>
      <c r="E14" s="130">
        <v>7237</v>
      </c>
      <c r="F14" s="90">
        <v>1.9114959165777545E-2</v>
      </c>
      <c r="H14" s="129"/>
    </row>
    <row r="15" spans="2:9" ht="15" x14ac:dyDescent="0.25">
      <c r="B15" s="9" t="s">
        <v>60</v>
      </c>
      <c r="C15" s="127">
        <v>297152</v>
      </c>
      <c r="D15" s="127">
        <v>305288</v>
      </c>
      <c r="E15" s="100">
        <v>8136</v>
      </c>
      <c r="F15" s="131">
        <v>2.7379926771484042E-2</v>
      </c>
      <c r="H15" s="129"/>
    </row>
    <row r="16" spans="2:9" ht="15" x14ac:dyDescent="0.25">
      <c r="B16" s="9" t="s">
        <v>61</v>
      </c>
      <c r="C16" s="127">
        <v>70431</v>
      </c>
      <c r="D16" s="127">
        <v>69748</v>
      </c>
      <c r="E16" s="100">
        <v>-683</v>
      </c>
      <c r="F16" s="131">
        <v>-9.6974343683888797E-3</v>
      </c>
      <c r="H16" s="129"/>
    </row>
    <row r="17" spans="2:8" ht="15" x14ac:dyDescent="0.25">
      <c r="B17" s="9" t="s">
        <v>62</v>
      </c>
      <c r="C17" s="127">
        <v>1019</v>
      </c>
      <c r="D17" s="127">
        <v>1014</v>
      </c>
      <c r="E17" s="100">
        <v>-5</v>
      </c>
      <c r="F17" s="131">
        <v>-4.9067713444553851E-3</v>
      </c>
      <c r="H17" s="129"/>
    </row>
    <row r="18" spans="2:8" ht="15" x14ac:dyDescent="0.25">
      <c r="B18" s="9" t="s">
        <v>63</v>
      </c>
      <c r="C18" s="127">
        <v>1428</v>
      </c>
      <c r="D18" s="127">
        <v>1402</v>
      </c>
      <c r="E18" s="100">
        <v>-26</v>
      </c>
      <c r="F18" s="131">
        <v>-1.8207282913165312E-2</v>
      </c>
      <c r="H18" s="129"/>
    </row>
    <row r="19" spans="2:8" ht="15" x14ac:dyDescent="0.25">
      <c r="B19" s="9" t="s">
        <v>64</v>
      </c>
      <c r="C19" s="127">
        <v>872</v>
      </c>
      <c r="D19" s="127">
        <v>880</v>
      </c>
      <c r="E19" s="100">
        <v>8</v>
      </c>
      <c r="F19" s="131">
        <v>9.1743119266054496E-3</v>
      </c>
      <c r="H19" s="129"/>
    </row>
    <row r="20" spans="2:8" ht="15" x14ac:dyDescent="0.25">
      <c r="B20" s="9" t="s">
        <v>65</v>
      </c>
      <c r="C20" s="127">
        <v>7702</v>
      </c>
      <c r="D20" s="127">
        <v>7509</v>
      </c>
      <c r="E20" s="100">
        <v>-193</v>
      </c>
      <c r="F20" s="131">
        <v>-2.5058426382757681E-2</v>
      </c>
      <c r="H20" s="129"/>
    </row>
    <row r="21" spans="2:8" x14ac:dyDescent="0.2">
      <c r="B21" s="4" t="s">
        <v>12</v>
      </c>
      <c r="C21" s="103"/>
      <c r="D21" s="103"/>
      <c r="E21" s="103"/>
      <c r="F21" s="103"/>
    </row>
    <row r="22" spans="2:8" s="40" customFormat="1" x14ac:dyDescent="0.2">
      <c r="B22" s="87" t="s">
        <v>37</v>
      </c>
      <c r="C22" s="22">
        <v>0.49480988050839397</v>
      </c>
      <c r="D22" s="22">
        <v>0.49609295020487715</v>
      </c>
      <c r="E22" s="132"/>
      <c r="F22" s="132"/>
    </row>
    <row r="23" spans="2:8" x14ac:dyDescent="0.2">
      <c r="B23" s="9" t="s">
        <v>60</v>
      </c>
      <c r="C23" s="128">
        <v>0.50630990200301529</v>
      </c>
      <c r="D23" s="128">
        <v>0.50754369644401354</v>
      </c>
      <c r="E23" s="133"/>
      <c r="F23" s="133"/>
    </row>
    <row r="24" spans="2:8" x14ac:dyDescent="0.2">
      <c r="B24" s="9" t="s">
        <v>61</v>
      </c>
      <c r="C24" s="128">
        <v>0.41345430279280432</v>
      </c>
      <c r="D24" s="128">
        <v>0.41437747318919538</v>
      </c>
      <c r="E24" s="133"/>
      <c r="F24" s="133"/>
    </row>
    <row r="25" spans="2:8" x14ac:dyDescent="0.2">
      <c r="B25" s="9" t="s">
        <v>62</v>
      </c>
      <c r="C25" s="128">
        <v>0.19038272816486751</v>
      </c>
      <c r="D25" s="128">
        <v>0.18047337278106509</v>
      </c>
      <c r="E25" s="133"/>
      <c r="F25" s="133"/>
    </row>
    <row r="26" spans="2:8" x14ac:dyDescent="0.2">
      <c r="B26" s="9" t="s">
        <v>63</v>
      </c>
      <c r="C26" s="128">
        <v>7.2829131652661069E-2</v>
      </c>
      <c r="D26" s="128">
        <v>7.3466476462196867E-2</v>
      </c>
      <c r="E26" s="133"/>
      <c r="F26" s="133"/>
    </row>
    <row r="27" spans="2:8" x14ac:dyDescent="0.2">
      <c r="B27" s="9" t="s">
        <v>64</v>
      </c>
      <c r="C27" s="128">
        <v>6.8807339449541288E-2</v>
      </c>
      <c r="D27" s="128">
        <v>6.4772727272727273E-2</v>
      </c>
      <c r="E27" s="133"/>
      <c r="F27" s="133"/>
    </row>
    <row r="28" spans="2:8" x14ac:dyDescent="0.2">
      <c r="B28" s="14" t="s">
        <v>65</v>
      </c>
      <c r="C28" s="134">
        <v>0.96182809659828616</v>
      </c>
      <c r="D28" s="134">
        <v>0.96164602477027572</v>
      </c>
      <c r="E28" s="133"/>
      <c r="F28" s="133"/>
    </row>
    <row r="29" spans="2:8" x14ac:dyDescent="0.2">
      <c r="C29" s="126"/>
      <c r="D29" s="126"/>
      <c r="E29" s="126"/>
      <c r="F29" s="126"/>
    </row>
    <row r="31" spans="2:8" ht="18" x14ac:dyDescent="0.2">
      <c r="B31" s="166" t="s">
        <v>13</v>
      </c>
      <c r="C31" s="169">
        <v>45261</v>
      </c>
      <c r="D31" s="169">
        <v>45627</v>
      </c>
      <c r="E31" s="165" t="s">
        <v>3</v>
      </c>
      <c r="F31" s="165" t="s">
        <v>4</v>
      </c>
    </row>
    <row r="32" spans="2:8" x14ac:dyDescent="0.2">
      <c r="B32" s="4" t="s">
        <v>5</v>
      </c>
      <c r="C32" s="66"/>
      <c r="D32" s="66"/>
      <c r="E32" s="66"/>
      <c r="F32" s="66"/>
    </row>
    <row r="33" spans="2:8" ht="15" x14ac:dyDescent="0.25">
      <c r="B33" s="82" t="s">
        <v>37</v>
      </c>
      <c r="C33" s="104">
        <v>9820356</v>
      </c>
      <c r="D33" s="104">
        <v>10054083</v>
      </c>
      <c r="E33" s="104">
        <v>233727</v>
      </c>
      <c r="F33" s="135">
        <v>2.3800257343012721E-2</v>
      </c>
      <c r="H33" s="65"/>
    </row>
    <row r="34" spans="2:8" ht="15" x14ac:dyDescent="0.25">
      <c r="B34" s="9" t="s">
        <v>60</v>
      </c>
      <c r="C34" s="127">
        <v>7965062</v>
      </c>
      <c r="D34" s="127">
        <v>8201691</v>
      </c>
      <c r="E34" s="100">
        <v>236629</v>
      </c>
      <c r="F34" s="128">
        <v>2.9708368873964774E-2</v>
      </c>
      <c r="H34" s="65"/>
    </row>
    <row r="35" spans="2:8" ht="15" x14ac:dyDescent="0.25">
      <c r="B35" s="9" t="s">
        <v>61</v>
      </c>
      <c r="C35" s="100">
        <v>1227414</v>
      </c>
      <c r="D35" s="100">
        <v>1249474</v>
      </c>
      <c r="E35" s="100">
        <v>22060</v>
      </c>
      <c r="F35" s="128">
        <v>1.7972745952058666E-2</v>
      </c>
      <c r="H35" s="65"/>
    </row>
    <row r="36" spans="2:8" ht="15" x14ac:dyDescent="0.25">
      <c r="B36" s="9" t="s">
        <v>62</v>
      </c>
      <c r="C36" s="100">
        <v>262946</v>
      </c>
      <c r="D36" s="100">
        <v>255668</v>
      </c>
      <c r="E36" s="100">
        <v>-7278</v>
      </c>
      <c r="F36" s="128">
        <v>-2.7678686878674696E-2</v>
      </c>
      <c r="H36" s="65"/>
    </row>
    <row r="37" spans="2:8" ht="15" x14ac:dyDescent="0.25">
      <c r="B37" s="9" t="s">
        <v>63</v>
      </c>
      <c r="C37" s="100">
        <v>9769</v>
      </c>
      <c r="D37" s="100">
        <v>9635</v>
      </c>
      <c r="E37" s="100">
        <v>-134</v>
      </c>
      <c r="F37" s="128">
        <v>-1.3716859453372865E-2</v>
      </c>
      <c r="H37" s="65"/>
    </row>
    <row r="38" spans="2:8" ht="15" x14ac:dyDescent="0.25">
      <c r="B38" s="9" t="s">
        <v>64</v>
      </c>
      <c r="C38" s="100">
        <v>61</v>
      </c>
      <c r="D38" s="100">
        <v>58</v>
      </c>
      <c r="E38" s="100">
        <v>-3</v>
      </c>
      <c r="F38" s="128">
        <v>-4.9180327868852514E-2</v>
      </c>
      <c r="H38" s="65"/>
    </row>
    <row r="39" spans="2:8" ht="15" x14ac:dyDescent="0.25">
      <c r="B39" s="9" t="s">
        <v>65</v>
      </c>
      <c r="C39" s="100">
        <v>355104</v>
      </c>
      <c r="D39" s="100">
        <v>337557</v>
      </c>
      <c r="E39" s="100">
        <v>-17547</v>
      </c>
      <c r="F39" s="128">
        <v>-4.9413692889970218E-2</v>
      </c>
      <c r="H39" s="65"/>
    </row>
    <row r="40" spans="2:8" x14ac:dyDescent="0.2">
      <c r="B40" s="17" t="s">
        <v>11</v>
      </c>
      <c r="C40" s="5"/>
      <c r="D40" s="5"/>
      <c r="E40" s="5"/>
      <c r="F40" s="38"/>
    </row>
    <row r="41" spans="2:8" ht="15" x14ac:dyDescent="0.25">
      <c r="B41" s="82" t="s">
        <v>37</v>
      </c>
      <c r="C41" s="104">
        <v>20733042</v>
      </c>
      <c r="D41" s="104">
        <v>21201126</v>
      </c>
      <c r="E41" s="104">
        <v>468084</v>
      </c>
      <c r="F41" s="22">
        <v>2.2576715949352621E-2</v>
      </c>
      <c r="H41" s="65"/>
    </row>
    <row r="42" spans="2:8" ht="15" x14ac:dyDescent="0.25">
      <c r="B42" s="9" t="s">
        <v>60</v>
      </c>
      <c r="C42" s="127">
        <v>16276315</v>
      </c>
      <c r="D42" s="127">
        <v>16722107</v>
      </c>
      <c r="E42" s="100">
        <v>445792</v>
      </c>
      <c r="F42" s="128">
        <v>2.7389000520080975E-2</v>
      </c>
      <c r="H42" s="65"/>
    </row>
    <row r="43" spans="2:8" ht="15" x14ac:dyDescent="0.25">
      <c r="B43" s="9" t="s">
        <v>61</v>
      </c>
      <c r="C43" s="127">
        <v>3339845</v>
      </c>
      <c r="D43" s="127">
        <v>3381591</v>
      </c>
      <c r="E43" s="100">
        <v>41746</v>
      </c>
      <c r="F43" s="128">
        <v>1.2499382456371499E-2</v>
      </c>
      <c r="H43" s="65"/>
    </row>
    <row r="44" spans="2:8" ht="15" x14ac:dyDescent="0.25">
      <c r="B44" s="9" t="s">
        <v>62</v>
      </c>
      <c r="C44" s="127">
        <v>686102</v>
      </c>
      <c r="D44" s="127">
        <v>686467</v>
      </c>
      <c r="E44" s="100">
        <v>365</v>
      </c>
      <c r="F44" s="128">
        <v>5.3199087016220226E-4</v>
      </c>
      <c r="H44" s="65"/>
    </row>
    <row r="45" spans="2:8" ht="15" x14ac:dyDescent="0.25">
      <c r="B45" s="9" t="s">
        <v>63</v>
      </c>
      <c r="C45" s="127">
        <v>58278</v>
      </c>
      <c r="D45" s="127">
        <v>57307</v>
      </c>
      <c r="E45" s="100">
        <v>-971</v>
      </c>
      <c r="F45" s="128">
        <v>-1.6661518926524566E-2</v>
      </c>
      <c r="H45" s="65"/>
    </row>
    <row r="46" spans="2:8" ht="15" x14ac:dyDescent="0.25">
      <c r="B46" s="9" t="s">
        <v>64</v>
      </c>
      <c r="C46" s="127">
        <v>895</v>
      </c>
      <c r="D46" s="127">
        <v>894</v>
      </c>
      <c r="E46" s="100">
        <v>-1</v>
      </c>
      <c r="F46" s="128">
        <v>-1.1173184357542443E-3</v>
      </c>
      <c r="H46" s="65"/>
    </row>
    <row r="47" spans="2:8" ht="15" x14ac:dyDescent="0.25">
      <c r="B47" s="9" t="s">
        <v>65</v>
      </c>
      <c r="C47" s="127">
        <v>371607</v>
      </c>
      <c r="D47" s="127">
        <v>352760</v>
      </c>
      <c r="E47" s="100">
        <v>-18847</v>
      </c>
      <c r="F47" s="128">
        <v>-5.0717559141781554E-2</v>
      </c>
      <c r="H47" s="65"/>
    </row>
    <row r="48" spans="2:8" x14ac:dyDescent="0.2">
      <c r="B48" s="17" t="s">
        <v>12</v>
      </c>
      <c r="C48" s="5"/>
      <c r="D48" s="5"/>
      <c r="E48" s="5"/>
      <c r="F48" s="5"/>
    </row>
    <row r="49" spans="2:6" x14ac:dyDescent="0.2">
      <c r="B49" s="87" t="s">
        <v>37</v>
      </c>
      <c r="C49" s="90">
        <v>0.4736572665024264</v>
      </c>
      <c r="D49" s="90">
        <v>0.47422401055491109</v>
      </c>
    </row>
    <row r="50" spans="2:6" x14ac:dyDescent="0.2">
      <c r="B50" s="9" t="s">
        <v>60</v>
      </c>
      <c r="C50" s="128">
        <v>0.48936519107672716</v>
      </c>
      <c r="D50" s="128">
        <v>0.49046995094577495</v>
      </c>
      <c r="E50" s="3"/>
      <c r="F50" s="3"/>
    </row>
    <row r="51" spans="2:6" x14ac:dyDescent="0.2">
      <c r="B51" s="9" t="s">
        <v>61</v>
      </c>
      <c r="C51" s="128">
        <v>0.36750627648887896</v>
      </c>
      <c r="D51" s="128">
        <v>0.36949293986173964</v>
      </c>
      <c r="E51" s="3"/>
      <c r="F51" s="3"/>
    </row>
    <row r="52" spans="2:6" x14ac:dyDescent="0.2">
      <c r="B52" s="9" t="s">
        <v>62</v>
      </c>
      <c r="C52" s="128">
        <v>0.38324622286482185</v>
      </c>
      <c r="D52" s="128">
        <v>0.37244033580638253</v>
      </c>
      <c r="E52" s="3"/>
      <c r="F52" s="3"/>
    </row>
    <row r="53" spans="2:6" x14ac:dyDescent="0.2">
      <c r="B53" s="9" t="s">
        <v>63</v>
      </c>
      <c r="C53" s="128">
        <v>0.16762757815985449</v>
      </c>
      <c r="D53" s="128">
        <v>0.16812954787373272</v>
      </c>
      <c r="E53" s="3"/>
      <c r="F53" s="3"/>
    </row>
    <row r="54" spans="2:6" x14ac:dyDescent="0.2">
      <c r="B54" s="9" t="s">
        <v>64</v>
      </c>
      <c r="C54" s="128">
        <v>6.8156424581005584E-2</v>
      </c>
      <c r="D54" s="128">
        <v>6.4876957494407153E-2</v>
      </c>
      <c r="E54" s="3"/>
      <c r="F54" s="3"/>
    </row>
    <row r="55" spans="2:6" x14ac:dyDescent="0.2">
      <c r="B55" s="14" t="s">
        <v>65</v>
      </c>
      <c r="C55" s="134">
        <v>0.95559017994817108</v>
      </c>
      <c r="D55" s="134">
        <v>0.95690271005782968</v>
      </c>
      <c r="E55" s="3"/>
      <c r="F55" s="3"/>
    </row>
    <row r="56" spans="2:6" ht="8.4499999999999993" customHeight="1" x14ac:dyDescent="0.2">
      <c r="B56" s="61"/>
      <c r="C56" s="128"/>
      <c r="D56" s="128"/>
      <c r="E56" s="3"/>
      <c r="F56" s="3"/>
    </row>
    <row r="57" spans="2:6" x14ac:dyDescent="0.2">
      <c r="B57" s="114" t="s">
        <v>66</v>
      </c>
      <c r="C57" s="128"/>
      <c r="D57" s="128"/>
      <c r="E57" s="3"/>
      <c r="F57" s="3"/>
    </row>
    <row r="58" spans="2:6" x14ac:dyDescent="0.2">
      <c r="B58" s="61" t="s">
        <v>79</v>
      </c>
      <c r="C58" s="128"/>
      <c r="D58" s="128"/>
      <c r="E58" s="3"/>
      <c r="F58" s="3"/>
    </row>
  </sheetData>
  <mergeCells count="1">
    <mergeCell ref="B2:F2"/>
  </mergeCells>
  <pageMargins left="0.4" right="0.2" top="0.6" bottom="0.18" header="0.56999999999999995" footer="0"/>
  <pageSetup paperSize="9" scale="73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3"/>
  <sheetViews>
    <sheetView showGridLines="0" zoomScaleNormal="100" workbookViewId="0"/>
  </sheetViews>
  <sheetFormatPr baseColWidth="10" defaultColWidth="11.42578125" defaultRowHeight="12.75" x14ac:dyDescent="0.2"/>
  <cols>
    <col min="1" max="1" width="0.5703125" style="1" customWidth="1"/>
    <col min="2" max="2" width="39.42578125" style="1" customWidth="1"/>
    <col min="3" max="6" width="19.140625" style="1" customWidth="1"/>
    <col min="7" max="7" width="10.7109375" style="1" customWidth="1"/>
    <col min="8" max="16384" width="11.42578125" style="1"/>
  </cols>
  <sheetData>
    <row r="1" spans="2:11" ht="2.25" customHeight="1" x14ac:dyDescent="0.2"/>
    <row r="2" spans="2:11" ht="25.5" customHeight="1" x14ac:dyDescent="0.2">
      <c r="B2" s="181" t="s">
        <v>91</v>
      </c>
      <c r="C2" s="183"/>
      <c r="D2" s="183"/>
      <c r="E2" s="183"/>
      <c r="F2" s="183"/>
    </row>
    <row r="3" spans="2:11" s="3" customFormat="1" ht="12.75" customHeight="1" x14ac:dyDescent="0.25">
      <c r="B3" s="2"/>
      <c r="C3" s="2"/>
      <c r="D3" s="2"/>
      <c r="E3" s="2"/>
      <c r="F3" s="2"/>
    </row>
    <row r="4" spans="2:11" s="3" customFormat="1" ht="12.75" customHeight="1" x14ac:dyDescent="0.25">
      <c r="B4" s="2"/>
      <c r="C4" s="2"/>
      <c r="D4" s="2"/>
      <c r="E4" s="2"/>
      <c r="F4" s="2"/>
    </row>
    <row r="5" spans="2:11" s="3" customFormat="1" ht="12.75" customHeight="1" x14ac:dyDescent="0.25">
      <c r="B5" s="2"/>
      <c r="C5" s="2"/>
      <c r="D5" s="2"/>
      <c r="E5" s="2"/>
      <c r="F5" s="2"/>
    </row>
    <row r="6" spans="2:11" ht="18" x14ac:dyDescent="0.2">
      <c r="B6" s="166" t="s">
        <v>2</v>
      </c>
      <c r="C6" s="173">
        <v>45261</v>
      </c>
      <c r="D6" s="173">
        <v>45627</v>
      </c>
      <c r="E6" s="174" t="s">
        <v>3</v>
      </c>
      <c r="F6" s="174" t="s">
        <v>4</v>
      </c>
    </row>
    <row r="7" spans="2:11" x14ac:dyDescent="0.2">
      <c r="B7" s="4" t="s">
        <v>5</v>
      </c>
      <c r="C7" s="5"/>
      <c r="D7" s="5"/>
      <c r="E7" s="5"/>
      <c r="F7" s="5"/>
      <c r="H7" s="126"/>
      <c r="I7" s="126"/>
      <c r="J7" s="126"/>
      <c r="K7" s="126"/>
    </row>
    <row r="8" spans="2:11" s="3" customFormat="1" ht="15" x14ac:dyDescent="0.25">
      <c r="B8" s="110" t="s">
        <v>37</v>
      </c>
      <c r="C8" s="107">
        <v>9245</v>
      </c>
      <c r="D8" s="107">
        <v>10018</v>
      </c>
      <c r="E8" s="108">
        <v>773</v>
      </c>
      <c r="F8" s="115">
        <v>8.3612763656030209E-2</v>
      </c>
      <c r="H8" s="136"/>
      <c r="I8" s="137"/>
      <c r="J8" s="137"/>
      <c r="K8" s="137"/>
    </row>
    <row r="9" spans="2:11" ht="15" x14ac:dyDescent="0.25">
      <c r="B9" s="61" t="s">
        <v>38</v>
      </c>
      <c r="C9" s="91">
        <v>1623</v>
      </c>
      <c r="D9" s="91">
        <v>1772</v>
      </c>
      <c r="E9" s="171">
        <v>149</v>
      </c>
      <c r="F9" s="94">
        <v>9.1805298829328308E-2</v>
      </c>
      <c r="H9" s="136"/>
      <c r="I9" s="126"/>
      <c r="J9" s="126"/>
      <c r="K9" s="126"/>
    </row>
    <row r="10" spans="2:11" ht="15" x14ac:dyDescent="0.25">
      <c r="B10" s="62" t="s">
        <v>39</v>
      </c>
      <c r="C10" s="91">
        <v>4368</v>
      </c>
      <c r="D10" s="91">
        <v>4669</v>
      </c>
      <c r="E10" s="171">
        <v>301</v>
      </c>
      <c r="F10" s="94">
        <v>6.8910256410256387E-2</v>
      </c>
      <c r="H10" s="136"/>
      <c r="I10" s="126"/>
      <c r="J10" s="126"/>
      <c r="K10" s="126"/>
    </row>
    <row r="11" spans="2:11" ht="15" x14ac:dyDescent="0.25">
      <c r="B11" s="62" t="s">
        <v>40</v>
      </c>
      <c r="C11" s="91">
        <v>3254</v>
      </c>
      <c r="D11" s="91">
        <v>3577</v>
      </c>
      <c r="E11" s="171">
        <v>323</v>
      </c>
      <c r="F11" s="94">
        <v>9.9262446220036882E-2</v>
      </c>
      <c r="H11" s="136"/>
      <c r="I11" s="136"/>
      <c r="J11" s="126"/>
    </row>
    <row r="12" spans="2:11" x14ac:dyDescent="0.2">
      <c r="B12" s="4" t="s">
        <v>11</v>
      </c>
      <c r="C12" s="66"/>
      <c r="D12" s="66"/>
      <c r="E12" s="138"/>
      <c r="F12" s="66"/>
    </row>
    <row r="13" spans="2:11" s="3" customFormat="1" ht="15" x14ac:dyDescent="0.25">
      <c r="B13" s="110" t="s">
        <v>37</v>
      </c>
      <c r="C13" s="107">
        <v>17088</v>
      </c>
      <c r="D13" s="107">
        <v>18269</v>
      </c>
      <c r="E13" s="111">
        <v>1181</v>
      </c>
      <c r="F13" s="117">
        <v>6.9112827715355873E-2</v>
      </c>
      <c r="H13" s="136"/>
    </row>
    <row r="14" spans="2:11" ht="15" x14ac:dyDescent="0.25">
      <c r="B14" s="61" t="s">
        <v>38</v>
      </c>
      <c r="C14" s="91">
        <v>3128</v>
      </c>
      <c r="D14" s="139">
        <v>3293</v>
      </c>
      <c r="E14" s="171">
        <v>165</v>
      </c>
      <c r="F14" s="172">
        <v>5.2749360613810747E-2</v>
      </c>
      <c r="H14" s="136"/>
      <c r="I14" s="136"/>
    </row>
    <row r="15" spans="2:11" ht="15" x14ac:dyDescent="0.25">
      <c r="B15" s="62" t="s">
        <v>39</v>
      </c>
      <c r="C15" s="91">
        <v>8278</v>
      </c>
      <c r="D15" s="91">
        <v>8714</v>
      </c>
      <c r="E15" s="171">
        <v>436</v>
      </c>
      <c r="F15" s="94">
        <v>5.2669726987194965E-2</v>
      </c>
      <c r="H15" s="136"/>
      <c r="I15" s="136"/>
    </row>
    <row r="16" spans="2:11" ht="15" x14ac:dyDescent="0.25">
      <c r="B16" s="62" t="s">
        <v>40</v>
      </c>
      <c r="C16" s="91">
        <v>5682</v>
      </c>
      <c r="D16" s="91">
        <v>6262</v>
      </c>
      <c r="E16" s="171">
        <v>580</v>
      </c>
      <c r="F16" s="94">
        <v>0.10207673354452651</v>
      </c>
      <c r="H16" s="136"/>
      <c r="J16" s="126"/>
    </row>
    <row r="17" spans="2:12" x14ac:dyDescent="0.2">
      <c r="B17" s="4" t="s">
        <v>12</v>
      </c>
      <c r="C17" s="66"/>
      <c r="D17" s="66"/>
      <c r="E17" s="66"/>
      <c r="F17" s="66"/>
    </row>
    <row r="18" spans="2:12" s="3" customFormat="1" x14ac:dyDescent="0.2">
      <c r="B18" s="110" t="s">
        <v>37</v>
      </c>
      <c r="C18" s="67">
        <v>0.54102294007490637</v>
      </c>
      <c r="D18" s="67">
        <v>0.54836061087087418</v>
      </c>
      <c r="E18" s="30"/>
      <c r="F18" s="30"/>
    </row>
    <row r="19" spans="2:12" x14ac:dyDescent="0.2">
      <c r="B19" s="61" t="s">
        <v>38</v>
      </c>
      <c r="C19" s="94">
        <v>0.51886189258312021</v>
      </c>
      <c r="D19" s="94">
        <v>0.53811114485271794</v>
      </c>
    </row>
    <row r="20" spans="2:12" x14ac:dyDescent="0.2">
      <c r="B20" s="62" t="s">
        <v>39</v>
      </c>
      <c r="C20" s="94">
        <v>0.52766368688088905</v>
      </c>
      <c r="D20" s="94">
        <v>0.53580445260500342</v>
      </c>
    </row>
    <row r="21" spans="2:12" x14ac:dyDescent="0.2">
      <c r="B21" s="69" t="s">
        <v>40</v>
      </c>
      <c r="C21" s="95">
        <v>0.57268567405843018</v>
      </c>
      <c r="D21" s="95">
        <v>0.57122325135739382</v>
      </c>
    </row>
    <row r="25" spans="2:12" ht="18" x14ac:dyDescent="0.2">
      <c r="B25" s="166" t="s">
        <v>13</v>
      </c>
      <c r="C25" s="173">
        <v>45261</v>
      </c>
      <c r="D25" s="173">
        <v>45627</v>
      </c>
      <c r="E25" s="174" t="s">
        <v>3</v>
      </c>
      <c r="F25" s="174" t="s">
        <v>4</v>
      </c>
    </row>
    <row r="26" spans="2:12" x14ac:dyDescent="0.2">
      <c r="B26" s="4" t="s">
        <v>5</v>
      </c>
      <c r="C26" s="5"/>
      <c r="D26" s="5"/>
      <c r="E26" s="5"/>
      <c r="F26" s="5"/>
      <c r="H26" s="126"/>
      <c r="I26" s="126"/>
      <c r="J26" s="126"/>
      <c r="K26" s="126"/>
    </row>
    <row r="27" spans="2:12" ht="15" x14ac:dyDescent="0.25">
      <c r="B27" s="110" t="s">
        <v>37</v>
      </c>
      <c r="C27" s="107">
        <v>526363</v>
      </c>
      <c r="D27" s="107">
        <v>553633</v>
      </c>
      <c r="E27" s="108">
        <v>27270</v>
      </c>
      <c r="F27" s="115">
        <v>5.1808352790754686E-2</v>
      </c>
      <c r="H27" s="136"/>
      <c r="I27" s="126"/>
      <c r="J27" s="126"/>
      <c r="K27" s="126"/>
      <c r="L27" s="126"/>
    </row>
    <row r="28" spans="2:12" ht="15" x14ac:dyDescent="0.25">
      <c r="B28" s="61" t="s">
        <v>38</v>
      </c>
      <c r="C28" s="91">
        <v>118496</v>
      </c>
      <c r="D28" s="91">
        <v>133726</v>
      </c>
      <c r="E28" s="171">
        <v>15230</v>
      </c>
      <c r="F28" s="94">
        <v>0.12852754523359433</v>
      </c>
      <c r="H28" s="136"/>
      <c r="I28" s="126"/>
      <c r="J28" s="126"/>
      <c r="K28" s="126"/>
    </row>
    <row r="29" spans="2:12" ht="15" x14ac:dyDescent="0.25">
      <c r="B29" s="62" t="s">
        <v>39</v>
      </c>
      <c r="C29" s="91">
        <v>253418</v>
      </c>
      <c r="D29" s="91">
        <v>259442</v>
      </c>
      <c r="E29" s="171">
        <v>6024</v>
      </c>
      <c r="F29" s="94">
        <v>2.3771002849047873E-2</v>
      </c>
      <c r="H29" s="136"/>
      <c r="I29" s="126"/>
      <c r="J29" s="126"/>
      <c r="K29" s="126"/>
    </row>
    <row r="30" spans="2:12" ht="15" x14ac:dyDescent="0.25">
      <c r="B30" s="62" t="s">
        <v>40</v>
      </c>
      <c r="C30" s="91">
        <v>154449</v>
      </c>
      <c r="D30" s="91">
        <v>160465</v>
      </c>
      <c r="E30" s="171">
        <v>6016</v>
      </c>
      <c r="F30" s="94">
        <v>3.8951369060337138E-2</v>
      </c>
      <c r="H30" s="136"/>
      <c r="I30" s="126"/>
      <c r="J30" s="126"/>
      <c r="K30" s="126"/>
    </row>
    <row r="31" spans="2:12" x14ac:dyDescent="0.2">
      <c r="B31" s="4" t="s">
        <v>11</v>
      </c>
      <c r="C31" s="66"/>
      <c r="D31" s="66"/>
      <c r="E31" s="138"/>
      <c r="F31" s="66"/>
      <c r="H31" s="126"/>
      <c r="I31" s="126"/>
      <c r="J31" s="126"/>
      <c r="K31" s="126"/>
    </row>
    <row r="32" spans="2:12" ht="15" x14ac:dyDescent="0.25">
      <c r="B32" s="110" t="s">
        <v>37</v>
      </c>
      <c r="C32" s="107">
        <v>1116153</v>
      </c>
      <c r="D32" s="107">
        <v>1182706</v>
      </c>
      <c r="E32" s="111">
        <v>66553</v>
      </c>
      <c r="F32" s="117">
        <v>5.9627129972324555E-2</v>
      </c>
      <c r="H32" s="136"/>
      <c r="I32" s="126"/>
      <c r="J32" s="126"/>
      <c r="K32" s="126"/>
    </row>
    <row r="33" spans="2:11" ht="15" x14ac:dyDescent="0.25">
      <c r="B33" s="61" t="s">
        <v>38</v>
      </c>
      <c r="C33" s="91">
        <v>255199</v>
      </c>
      <c r="D33" s="91">
        <v>288037</v>
      </c>
      <c r="E33" s="171">
        <v>32838</v>
      </c>
      <c r="F33" s="172">
        <v>0.12867605280584948</v>
      </c>
      <c r="H33" s="136"/>
      <c r="I33" s="126"/>
      <c r="J33" s="126"/>
      <c r="K33" s="126"/>
    </row>
    <row r="34" spans="2:11" ht="15" x14ac:dyDescent="0.25">
      <c r="B34" s="62" t="s">
        <v>39</v>
      </c>
      <c r="C34" s="91">
        <v>540082</v>
      </c>
      <c r="D34" s="91">
        <v>561138</v>
      </c>
      <c r="E34" s="171">
        <v>21056</v>
      </c>
      <c r="F34" s="94">
        <v>3.8986672394192068E-2</v>
      </c>
      <c r="H34" s="136"/>
      <c r="I34" s="126"/>
      <c r="J34" s="126"/>
      <c r="K34" s="126"/>
    </row>
    <row r="35" spans="2:11" ht="15" x14ac:dyDescent="0.25">
      <c r="B35" s="62" t="s">
        <v>40</v>
      </c>
      <c r="C35" s="91">
        <v>320872</v>
      </c>
      <c r="D35" s="91">
        <v>333531</v>
      </c>
      <c r="E35" s="171">
        <v>12659</v>
      </c>
      <c r="F35" s="94">
        <v>3.9451868657907285E-2</v>
      </c>
      <c r="H35" s="136"/>
      <c r="I35" s="126"/>
      <c r="J35" s="126"/>
      <c r="K35" s="126"/>
    </row>
    <row r="36" spans="2:11" x14ac:dyDescent="0.2">
      <c r="B36" s="4" t="s">
        <v>12</v>
      </c>
      <c r="C36" s="66"/>
      <c r="D36" s="66"/>
      <c r="E36" s="66"/>
      <c r="F36" s="66"/>
      <c r="H36" s="126"/>
      <c r="I36" s="126"/>
      <c r="J36" s="126"/>
      <c r="K36" s="126"/>
    </row>
    <row r="37" spans="2:11" x14ac:dyDescent="0.2">
      <c r="B37" s="110" t="s">
        <v>37</v>
      </c>
      <c r="C37" s="67">
        <v>0.47158678066537474</v>
      </c>
      <c r="D37" s="67">
        <v>0.46810703589903152</v>
      </c>
      <c r="E37" s="30"/>
      <c r="F37" s="30"/>
    </row>
    <row r="38" spans="2:11" x14ac:dyDescent="0.2">
      <c r="B38" s="61" t="s">
        <v>38</v>
      </c>
      <c r="C38" s="94">
        <v>0.46432783827522833</v>
      </c>
      <c r="D38" s="94">
        <v>0.46426674350864644</v>
      </c>
    </row>
    <row r="39" spans="2:11" x14ac:dyDescent="0.2">
      <c r="B39" s="62" t="s">
        <v>39</v>
      </c>
      <c r="C39" s="94">
        <v>0.46922134046311487</v>
      </c>
      <c r="D39" s="94">
        <v>0.46234972502307808</v>
      </c>
    </row>
    <row r="40" spans="2:11" x14ac:dyDescent="0.2">
      <c r="B40" s="69" t="s">
        <v>40</v>
      </c>
      <c r="C40" s="95">
        <v>0.4813414694956244</v>
      </c>
      <c r="D40" s="95">
        <v>0.48110970194674557</v>
      </c>
    </row>
    <row r="43" spans="2:11" x14ac:dyDescent="0.2">
      <c r="B43" s="1" t="s">
        <v>67</v>
      </c>
    </row>
  </sheetData>
  <mergeCells count="1">
    <mergeCell ref="B2:F2"/>
  </mergeCells>
  <pageMargins left="0.3" right="0.3" top="1" bottom="1" header="0" footer="0"/>
  <pageSetup paperSize="9" scale="83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7"/>
  <sheetViews>
    <sheetView showGridLines="0" workbookViewId="0"/>
  </sheetViews>
  <sheetFormatPr baseColWidth="10" defaultColWidth="11.42578125" defaultRowHeight="12.75" x14ac:dyDescent="0.2"/>
  <cols>
    <col min="1" max="1" width="0.5703125" style="1" customWidth="1"/>
    <col min="2" max="2" width="39.42578125" style="1" customWidth="1"/>
    <col min="3" max="6" width="19.140625" style="1" customWidth="1"/>
    <col min="7" max="16384" width="11.42578125" style="1"/>
  </cols>
  <sheetData>
    <row r="1" spans="2:8" ht="2.25" customHeight="1" x14ac:dyDescent="0.2"/>
    <row r="2" spans="2:8" ht="21.75" customHeight="1" x14ac:dyDescent="0.2">
      <c r="B2" s="181" t="s">
        <v>85</v>
      </c>
      <c r="C2" s="183"/>
      <c r="D2" s="183"/>
      <c r="E2" s="183"/>
      <c r="F2" s="183"/>
    </row>
    <row r="3" spans="2:8" s="3" customFormat="1" ht="17.45" customHeight="1" x14ac:dyDescent="0.25">
      <c r="B3" s="2"/>
      <c r="C3" s="2"/>
      <c r="D3" s="2"/>
      <c r="E3" s="2"/>
      <c r="F3" s="2"/>
    </row>
    <row r="4" spans="2:8" s="3" customFormat="1" ht="15" customHeight="1" x14ac:dyDescent="0.25">
      <c r="B4" s="2"/>
      <c r="C4" s="2"/>
      <c r="D4" s="2"/>
      <c r="E4" s="2"/>
      <c r="F4" s="2"/>
    </row>
    <row r="5" spans="2:8" s="3" customFormat="1" ht="12.75" customHeight="1" x14ac:dyDescent="0.25">
      <c r="B5" s="2"/>
      <c r="C5" s="2"/>
      <c r="D5" s="2"/>
      <c r="E5" s="2"/>
      <c r="F5" s="2"/>
    </row>
    <row r="6" spans="2:8" ht="18" x14ac:dyDescent="0.2">
      <c r="B6" s="166" t="s">
        <v>2</v>
      </c>
      <c r="C6" s="169">
        <v>45261</v>
      </c>
      <c r="D6" s="169">
        <v>45627</v>
      </c>
      <c r="E6" s="165" t="s">
        <v>3</v>
      </c>
      <c r="F6" s="165" t="s">
        <v>4</v>
      </c>
    </row>
    <row r="7" spans="2:8" x14ac:dyDescent="0.2">
      <c r="B7" s="4" t="s">
        <v>5</v>
      </c>
      <c r="C7" s="66"/>
      <c r="D7" s="66"/>
      <c r="E7" s="66"/>
      <c r="F7" s="66"/>
    </row>
    <row r="8" spans="2:8" ht="15" x14ac:dyDescent="0.25">
      <c r="B8" s="82" t="s">
        <v>37</v>
      </c>
      <c r="C8" s="83">
        <v>9245</v>
      </c>
      <c r="D8" s="83">
        <v>10018</v>
      </c>
      <c r="E8" s="84">
        <v>773</v>
      </c>
      <c r="F8" s="105">
        <v>8.3612763656030209E-2</v>
      </c>
      <c r="H8" s="65"/>
    </row>
    <row r="9" spans="2:8" ht="15" x14ac:dyDescent="0.25">
      <c r="B9" s="9" t="s">
        <v>68</v>
      </c>
      <c r="C9" s="85">
        <v>2367</v>
      </c>
      <c r="D9" s="85">
        <v>2206</v>
      </c>
      <c r="E9" s="86">
        <v>-161</v>
      </c>
      <c r="F9" s="68">
        <v>-6.8018588931136437E-2</v>
      </c>
      <c r="H9" s="65"/>
    </row>
    <row r="10" spans="2:8" ht="15" x14ac:dyDescent="0.25">
      <c r="B10" s="9" t="s">
        <v>69</v>
      </c>
      <c r="C10" s="85">
        <v>6878</v>
      </c>
      <c r="D10" s="85">
        <v>7812</v>
      </c>
      <c r="E10" s="86">
        <v>934</v>
      </c>
      <c r="F10" s="68">
        <v>0.13579528932829321</v>
      </c>
      <c r="H10" s="65"/>
    </row>
    <row r="11" spans="2:8" x14ac:dyDescent="0.2">
      <c r="B11" s="4" t="s">
        <v>11</v>
      </c>
      <c r="C11" s="66"/>
      <c r="D11" s="66"/>
      <c r="E11" s="140"/>
      <c r="F11" s="140"/>
    </row>
    <row r="12" spans="2:8" ht="15" x14ac:dyDescent="0.25">
      <c r="B12" s="82" t="s">
        <v>37</v>
      </c>
      <c r="C12" s="83">
        <v>17088</v>
      </c>
      <c r="D12" s="83">
        <v>18269</v>
      </c>
      <c r="E12" s="84">
        <v>1181</v>
      </c>
      <c r="F12" s="105">
        <v>6.9112827715355873E-2</v>
      </c>
      <c r="H12" s="65"/>
    </row>
    <row r="13" spans="2:8" ht="15" x14ac:dyDescent="0.25">
      <c r="B13" s="9" t="s">
        <v>68</v>
      </c>
      <c r="C13" s="85">
        <v>4817</v>
      </c>
      <c r="D13" s="85">
        <v>4470</v>
      </c>
      <c r="E13" s="86">
        <v>-347</v>
      </c>
      <c r="F13" s="68">
        <v>-7.203653726385717E-2</v>
      </c>
      <c r="H13" s="65"/>
    </row>
    <row r="14" spans="2:8" ht="15" x14ac:dyDescent="0.25">
      <c r="B14" s="9" t="s">
        <v>69</v>
      </c>
      <c r="C14" s="85">
        <v>12271</v>
      </c>
      <c r="D14" s="85">
        <v>13799</v>
      </c>
      <c r="E14" s="86">
        <v>1528</v>
      </c>
      <c r="F14" s="68">
        <v>0.12452122891369899</v>
      </c>
      <c r="H14" s="65"/>
    </row>
    <row r="15" spans="2:8" x14ac:dyDescent="0.2">
      <c r="B15" s="4" t="s">
        <v>12</v>
      </c>
      <c r="C15" s="66" t="s">
        <v>89</v>
      </c>
      <c r="D15" s="66" t="s">
        <v>89</v>
      </c>
      <c r="E15" s="66"/>
      <c r="F15" s="66"/>
    </row>
    <row r="16" spans="2:8" x14ac:dyDescent="0.2">
      <c r="B16" s="82" t="s">
        <v>37</v>
      </c>
      <c r="C16" s="109">
        <v>0.54102294007490637</v>
      </c>
      <c r="D16" s="109">
        <v>0.54836061087087418</v>
      </c>
      <c r="E16" s="97"/>
      <c r="F16" s="141"/>
    </row>
    <row r="17" spans="2:8" x14ac:dyDescent="0.2">
      <c r="B17" s="9" t="s">
        <v>68</v>
      </c>
      <c r="C17" s="101">
        <v>0.49138467926095081</v>
      </c>
      <c r="D17" s="101">
        <v>0.49351230425055931</v>
      </c>
      <c r="E17" s="142"/>
      <c r="F17" s="142"/>
    </row>
    <row r="18" spans="2:8" x14ac:dyDescent="0.2">
      <c r="B18" s="14" t="s">
        <v>69</v>
      </c>
      <c r="C18" s="143">
        <v>0.56050851601336482</v>
      </c>
      <c r="D18" s="143">
        <v>0.5661279802884267</v>
      </c>
      <c r="E18" s="142"/>
      <c r="F18" s="142"/>
    </row>
    <row r="22" spans="2:8" ht="18" x14ac:dyDescent="0.2">
      <c r="B22" s="166" t="s">
        <v>13</v>
      </c>
      <c r="C22" s="169">
        <v>45261</v>
      </c>
      <c r="D22" s="169">
        <v>45627</v>
      </c>
      <c r="E22" s="165" t="s">
        <v>3</v>
      </c>
      <c r="F22" s="165" t="s">
        <v>4</v>
      </c>
    </row>
    <row r="23" spans="2:8" x14ac:dyDescent="0.2">
      <c r="B23" s="4" t="s">
        <v>5</v>
      </c>
      <c r="C23" s="66"/>
      <c r="D23" s="66"/>
      <c r="E23" s="66"/>
      <c r="F23" s="66"/>
    </row>
    <row r="24" spans="2:8" x14ac:dyDescent="0.2">
      <c r="B24" s="82" t="s">
        <v>37</v>
      </c>
      <c r="C24" s="83">
        <v>526363</v>
      </c>
      <c r="D24" s="83">
        <v>553633</v>
      </c>
      <c r="E24" s="84">
        <v>27270</v>
      </c>
      <c r="F24" s="105">
        <v>5.1808352790754686E-2</v>
      </c>
      <c r="H24" s="72"/>
    </row>
    <row r="25" spans="2:8" x14ac:dyDescent="0.2">
      <c r="B25" s="9" t="s">
        <v>68</v>
      </c>
      <c r="C25" s="85">
        <v>171544</v>
      </c>
      <c r="D25" s="85">
        <v>178516</v>
      </c>
      <c r="E25" s="86">
        <v>6972</v>
      </c>
      <c r="F25" s="68">
        <v>4.06426339598005E-2</v>
      </c>
      <c r="H25" s="72"/>
    </row>
    <row r="26" spans="2:8" x14ac:dyDescent="0.2">
      <c r="B26" s="9" t="s">
        <v>69</v>
      </c>
      <c r="C26" s="85">
        <v>354819</v>
      </c>
      <c r="D26" s="85">
        <v>375117</v>
      </c>
      <c r="E26" s="86">
        <v>20298</v>
      </c>
      <c r="F26" s="68">
        <v>5.7206632113838252E-2</v>
      </c>
      <c r="H26" s="72"/>
    </row>
    <row r="27" spans="2:8" x14ac:dyDescent="0.2">
      <c r="B27" s="4" t="s">
        <v>11</v>
      </c>
      <c r="C27" s="66"/>
      <c r="D27" s="66"/>
      <c r="E27" s="140"/>
      <c r="F27" s="140"/>
    </row>
    <row r="28" spans="2:8" ht="15" x14ac:dyDescent="0.25">
      <c r="B28" s="82" t="s">
        <v>37</v>
      </c>
      <c r="C28" s="83">
        <v>1116153</v>
      </c>
      <c r="D28" s="83">
        <v>1182706</v>
      </c>
      <c r="E28" s="84">
        <v>66553</v>
      </c>
      <c r="F28" s="105">
        <v>5.9627129972324555E-2</v>
      </c>
      <c r="H28" s="65"/>
    </row>
    <row r="29" spans="2:8" ht="15" x14ac:dyDescent="0.25">
      <c r="B29" s="9" t="s">
        <v>68</v>
      </c>
      <c r="C29" s="85">
        <v>414562</v>
      </c>
      <c r="D29" s="85">
        <v>437024</v>
      </c>
      <c r="E29" s="86">
        <v>22462</v>
      </c>
      <c r="F29" s="68">
        <v>5.4182486576193734E-2</v>
      </c>
      <c r="H29" s="65"/>
    </row>
    <row r="30" spans="2:8" ht="15" x14ac:dyDescent="0.25">
      <c r="B30" s="9" t="s">
        <v>69</v>
      </c>
      <c r="C30" s="85">
        <v>701591</v>
      </c>
      <c r="D30" s="85">
        <v>745682</v>
      </c>
      <c r="E30" s="86">
        <v>44091</v>
      </c>
      <c r="F30" s="68">
        <v>6.2844306725713395E-2</v>
      </c>
      <c r="H30" s="65"/>
    </row>
    <row r="31" spans="2:8" x14ac:dyDescent="0.2">
      <c r="B31" s="4" t="s">
        <v>12</v>
      </c>
      <c r="C31" s="66"/>
      <c r="D31" s="66"/>
      <c r="E31" s="66"/>
      <c r="F31" s="66"/>
    </row>
    <row r="32" spans="2:8" x14ac:dyDescent="0.2">
      <c r="B32" s="82" t="s">
        <v>37</v>
      </c>
      <c r="C32" s="109">
        <v>0.47158678066537474</v>
      </c>
      <c r="D32" s="109">
        <v>0.46810703589903152</v>
      </c>
      <c r="E32" s="97"/>
      <c r="F32" s="141"/>
    </row>
    <row r="33" spans="2:6" x14ac:dyDescent="0.2">
      <c r="B33" s="9" t="s">
        <v>68</v>
      </c>
      <c r="C33" s="101">
        <v>0.41379576516902178</v>
      </c>
      <c r="D33" s="101">
        <v>0.4084809987552171</v>
      </c>
      <c r="E33" s="85"/>
      <c r="F33" s="142"/>
    </row>
    <row r="34" spans="2:6" x14ac:dyDescent="0.2">
      <c r="B34" s="14" t="s">
        <v>69</v>
      </c>
      <c r="C34" s="143">
        <v>0.50573482271009751</v>
      </c>
      <c r="D34" s="143">
        <v>0.50305223942645794</v>
      </c>
      <c r="E34" s="85"/>
      <c r="F34" s="142"/>
    </row>
    <row r="37" spans="2:6" x14ac:dyDescent="0.2">
      <c r="B37" s="1" t="s">
        <v>70</v>
      </c>
    </row>
  </sheetData>
  <mergeCells count="1">
    <mergeCell ref="B2:F2"/>
  </mergeCells>
  <pageMargins left="0.26" right="0.13" top="1.29" bottom="1" header="0" footer="0"/>
  <pageSetup paperSize="9" scale="86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3"/>
  <sheetViews>
    <sheetView showGridLines="0" zoomScaleNormal="100" workbookViewId="0"/>
  </sheetViews>
  <sheetFormatPr baseColWidth="10" defaultColWidth="11.42578125" defaultRowHeight="12.75" x14ac:dyDescent="0.2"/>
  <cols>
    <col min="1" max="1" width="0.5703125" style="1" customWidth="1"/>
    <col min="2" max="2" width="39.42578125" style="1" customWidth="1"/>
    <col min="3" max="6" width="19.140625" style="1" customWidth="1"/>
    <col min="7" max="16384" width="11.42578125" style="1"/>
  </cols>
  <sheetData>
    <row r="1" spans="2:8" ht="2.25" customHeight="1" x14ac:dyDescent="0.2"/>
    <row r="2" spans="2:8" ht="25.5" customHeight="1" x14ac:dyDescent="0.2">
      <c r="B2" s="181" t="s">
        <v>86</v>
      </c>
      <c r="C2" s="183"/>
      <c r="D2" s="183"/>
      <c r="E2" s="183"/>
      <c r="F2" s="183"/>
    </row>
    <row r="3" spans="2:8" s="3" customFormat="1" ht="12.75" customHeight="1" x14ac:dyDescent="0.25">
      <c r="B3" s="2"/>
      <c r="C3" s="2"/>
      <c r="D3" s="2"/>
      <c r="E3" s="2"/>
      <c r="F3" s="2"/>
    </row>
    <row r="4" spans="2:8" s="3" customFormat="1" ht="12.75" customHeight="1" x14ac:dyDescent="0.25">
      <c r="B4" s="2"/>
      <c r="C4" s="2"/>
      <c r="D4" s="2"/>
      <c r="E4" s="2"/>
      <c r="F4" s="2"/>
    </row>
    <row r="5" spans="2:8" s="3" customFormat="1" ht="12.75" customHeight="1" x14ac:dyDescent="0.25">
      <c r="B5" s="2"/>
      <c r="C5" s="2"/>
      <c r="D5" s="2"/>
      <c r="E5" s="2"/>
      <c r="F5" s="2"/>
    </row>
    <row r="6" spans="2:8" ht="18" x14ac:dyDescent="0.2">
      <c r="B6" s="166" t="s">
        <v>2</v>
      </c>
      <c r="C6" s="169">
        <v>45261</v>
      </c>
      <c r="D6" s="169">
        <v>45627</v>
      </c>
      <c r="E6" s="165" t="s">
        <v>3</v>
      </c>
      <c r="F6" s="165" t="s">
        <v>4</v>
      </c>
    </row>
    <row r="7" spans="2:8" x14ac:dyDescent="0.2">
      <c r="B7" s="4" t="s">
        <v>5</v>
      </c>
      <c r="C7" s="66"/>
      <c r="D7" s="66"/>
      <c r="E7" s="66"/>
      <c r="F7" s="66"/>
    </row>
    <row r="8" spans="2:8" ht="15" x14ac:dyDescent="0.25">
      <c r="B8" s="82" t="s">
        <v>37</v>
      </c>
      <c r="C8" s="83">
        <v>9245</v>
      </c>
      <c r="D8" s="83">
        <v>10018</v>
      </c>
      <c r="E8" s="84">
        <v>773</v>
      </c>
      <c r="F8" s="105">
        <v>8.3612763656030209E-2</v>
      </c>
      <c r="H8" s="65"/>
    </row>
    <row r="9" spans="2:8" ht="15" x14ac:dyDescent="0.25">
      <c r="B9" s="9" t="s">
        <v>71</v>
      </c>
      <c r="C9" s="85">
        <v>4483</v>
      </c>
      <c r="D9" s="85">
        <v>5056</v>
      </c>
      <c r="E9" s="86">
        <v>573</v>
      </c>
      <c r="F9" s="68">
        <v>0.12781619451260307</v>
      </c>
      <c r="H9" s="65"/>
    </row>
    <row r="10" spans="2:8" ht="15" x14ac:dyDescent="0.25">
      <c r="B10" s="9" t="s">
        <v>72</v>
      </c>
      <c r="C10" s="85">
        <v>4273</v>
      </c>
      <c r="D10" s="85">
        <v>4556</v>
      </c>
      <c r="E10" s="86">
        <v>283</v>
      </c>
      <c r="F10" s="68">
        <v>6.6229815118183932E-2</v>
      </c>
      <c r="H10" s="65"/>
    </row>
    <row r="11" spans="2:8" ht="15" x14ac:dyDescent="0.25">
      <c r="B11" s="9" t="s">
        <v>73</v>
      </c>
      <c r="C11" s="85">
        <v>489</v>
      </c>
      <c r="D11" s="85">
        <v>406</v>
      </c>
      <c r="E11" s="86">
        <v>-83</v>
      </c>
      <c r="F11" s="68">
        <v>-0.1697341513292433</v>
      </c>
      <c r="H11" s="65"/>
    </row>
    <row r="12" spans="2:8" x14ac:dyDescent="0.2">
      <c r="B12" s="4" t="s">
        <v>11</v>
      </c>
      <c r="C12" s="66"/>
      <c r="D12" s="66"/>
      <c r="E12" s="140"/>
      <c r="F12" s="140"/>
    </row>
    <row r="13" spans="2:8" ht="15" x14ac:dyDescent="0.25">
      <c r="B13" s="87" t="s">
        <v>37</v>
      </c>
      <c r="C13" s="88">
        <v>17088</v>
      </c>
      <c r="D13" s="88">
        <v>18269</v>
      </c>
      <c r="E13" s="89">
        <v>1181</v>
      </c>
      <c r="F13" s="93">
        <v>6.9112827715355873E-2</v>
      </c>
      <c r="H13" s="65"/>
    </row>
    <row r="14" spans="2:8" ht="15" x14ac:dyDescent="0.25">
      <c r="B14" s="61" t="s">
        <v>71</v>
      </c>
      <c r="C14" s="91">
        <v>9762</v>
      </c>
      <c r="D14" s="91">
        <v>10724</v>
      </c>
      <c r="E14" s="86">
        <v>962</v>
      </c>
      <c r="F14" s="101">
        <v>9.8545380045072628E-2</v>
      </c>
      <c r="H14" s="65"/>
    </row>
    <row r="15" spans="2:8" ht="15" x14ac:dyDescent="0.25">
      <c r="B15" s="61" t="s">
        <v>72</v>
      </c>
      <c r="C15" s="91">
        <v>6375</v>
      </c>
      <c r="D15" s="91">
        <v>6791</v>
      </c>
      <c r="E15" s="86">
        <v>416</v>
      </c>
      <c r="F15" s="101">
        <v>6.5254901960784206E-2</v>
      </c>
      <c r="H15" s="65"/>
    </row>
    <row r="16" spans="2:8" ht="15" x14ac:dyDescent="0.25">
      <c r="B16" s="61" t="s">
        <v>73</v>
      </c>
      <c r="C16" s="91">
        <v>951</v>
      </c>
      <c r="D16" s="91">
        <v>754</v>
      </c>
      <c r="E16" s="86">
        <v>-197</v>
      </c>
      <c r="F16" s="101">
        <v>-0.20715036803364884</v>
      </c>
      <c r="H16" s="65"/>
    </row>
    <row r="17" spans="2:8" x14ac:dyDescent="0.2">
      <c r="B17" s="4" t="s">
        <v>12</v>
      </c>
      <c r="C17" s="66"/>
      <c r="D17" s="66"/>
      <c r="E17" s="66"/>
      <c r="F17" s="66"/>
    </row>
    <row r="18" spans="2:8" x14ac:dyDescent="0.2">
      <c r="B18" s="87" t="s">
        <v>37</v>
      </c>
      <c r="C18" s="67">
        <v>0.54102294007490637</v>
      </c>
      <c r="D18" s="67">
        <v>0.54836061087087418</v>
      </c>
      <c r="E18" s="30"/>
      <c r="F18" s="30"/>
    </row>
    <row r="19" spans="2:8" x14ac:dyDescent="0.2">
      <c r="B19" s="61" t="s">
        <v>71</v>
      </c>
      <c r="C19" s="94">
        <v>0.45922966605203852</v>
      </c>
      <c r="D19" s="94">
        <v>0.47146587094367776</v>
      </c>
    </row>
    <row r="20" spans="2:8" x14ac:dyDescent="0.2">
      <c r="B20" s="61" t="s">
        <v>72</v>
      </c>
      <c r="C20" s="94">
        <v>0.67027450980392156</v>
      </c>
      <c r="D20" s="94">
        <v>0.67088793992048301</v>
      </c>
    </row>
    <row r="21" spans="2:8" x14ac:dyDescent="0.2">
      <c r="B21" s="113" t="s">
        <v>73</v>
      </c>
      <c r="C21" s="95">
        <v>0.51419558359621453</v>
      </c>
      <c r="D21" s="95">
        <v>0.53846153846153844</v>
      </c>
    </row>
    <row r="25" spans="2:8" ht="18" x14ac:dyDescent="0.2">
      <c r="B25" s="166" t="s">
        <v>13</v>
      </c>
      <c r="C25" s="169">
        <v>45261</v>
      </c>
      <c r="D25" s="169">
        <v>45627</v>
      </c>
      <c r="E25" s="165" t="s">
        <v>3</v>
      </c>
      <c r="F25" s="165" t="s">
        <v>4</v>
      </c>
    </row>
    <row r="26" spans="2:8" x14ac:dyDescent="0.2">
      <c r="B26" s="4" t="s">
        <v>5</v>
      </c>
      <c r="C26" s="66"/>
      <c r="D26" s="66"/>
      <c r="E26" s="66"/>
      <c r="F26" s="66"/>
    </row>
    <row r="27" spans="2:8" ht="15" x14ac:dyDescent="0.25">
      <c r="B27" s="82" t="s">
        <v>37</v>
      </c>
      <c r="C27" s="83">
        <v>526363</v>
      </c>
      <c r="D27" s="83">
        <v>553633</v>
      </c>
      <c r="E27" s="84">
        <v>27270</v>
      </c>
      <c r="F27" s="105">
        <v>5.1808352790754686E-2</v>
      </c>
      <c r="H27" s="65"/>
    </row>
    <row r="28" spans="2:8" ht="15" x14ac:dyDescent="0.25">
      <c r="B28" s="9" t="s">
        <v>71</v>
      </c>
      <c r="C28" s="85">
        <v>261241</v>
      </c>
      <c r="D28" s="85">
        <v>268988</v>
      </c>
      <c r="E28" s="86">
        <v>7747</v>
      </c>
      <c r="F28" s="68">
        <v>2.9654610110970259E-2</v>
      </c>
      <c r="H28" s="65"/>
    </row>
    <row r="29" spans="2:8" ht="15" x14ac:dyDescent="0.25">
      <c r="B29" s="9" t="s">
        <v>72</v>
      </c>
      <c r="C29" s="85">
        <v>212271</v>
      </c>
      <c r="D29" s="85">
        <v>227074</v>
      </c>
      <c r="E29" s="86">
        <v>14803</v>
      </c>
      <c r="F29" s="68">
        <v>6.9736327618939997E-2</v>
      </c>
      <c r="H29" s="65"/>
    </row>
    <row r="30" spans="2:8" ht="15" x14ac:dyDescent="0.25">
      <c r="B30" s="9" t="s">
        <v>73</v>
      </c>
      <c r="C30" s="85">
        <v>52851</v>
      </c>
      <c r="D30" s="85">
        <v>57571</v>
      </c>
      <c r="E30" s="86">
        <v>4720</v>
      </c>
      <c r="F30" s="68">
        <v>8.930767629751557E-2</v>
      </c>
      <c r="H30" s="65"/>
    </row>
    <row r="31" spans="2:8" x14ac:dyDescent="0.2">
      <c r="B31" s="4" t="s">
        <v>11</v>
      </c>
      <c r="C31" s="66"/>
      <c r="D31" s="66"/>
      <c r="E31" s="140"/>
      <c r="F31" s="140"/>
    </row>
    <row r="32" spans="2:8" ht="15" x14ac:dyDescent="0.25">
      <c r="B32" s="87" t="s">
        <v>37</v>
      </c>
      <c r="C32" s="88">
        <v>1116153</v>
      </c>
      <c r="D32" s="88">
        <v>1182706</v>
      </c>
      <c r="E32" s="89">
        <v>66553</v>
      </c>
      <c r="F32" s="93">
        <v>5.9627129972324555E-2</v>
      </c>
      <c r="H32" s="65"/>
    </row>
    <row r="33" spans="2:8" ht="15" x14ac:dyDescent="0.25">
      <c r="B33" s="61" t="s">
        <v>71</v>
      </c>
      <c r="C33" s="91">
        <v>630118</v>
      </c>
      <c r="D33" s="91">
        <v>656939</v>
      </c>
      <c r="E33" s="86">
        <v>26821</v>
      </c>
      <c r="F33" s="101">
        <v>4.2565043372828626E-2</v>
      </c>
      <c r="H33" s="65"/>
    </row>
    <row r="34" spans="2:8" ht="15" x14ac:dyDescent="0.25">
      <c r="B34" s="61" t="s">
        <v>72</v>
      </c>
      <c r="C34" s="91">
        <v>336190</v>
      </c>
      <c r="D34" s="91">
        <v>360399</v>
      </c>
      <c r="E34" s="86">
        <v>24209</v>
      </c>
      <c r="F34" s="101">
        <v>7.2009875368095333E-2</v>
      </c>
      <c r="H34" s="65"/>
    </row>
    <row r="35" spans="2:8" ht="15" x14ac:dyDescent="0.25">
      <c r="B35" s="61" t="s">
        <v>73</v>
      </c>
      <c r="C35" s="91">
        <v>149845</v>
      </c>
      <c r="D35" s="91">
        <v>165368</v>
      </c>
      <c r="E35" s="86">
        <v>15523</v>
      </c>
      <c r="F35" s="101">
        <v>0.10359371350395419</v>
      </c>
      <c r="H35" s="65"/>
    </row>
    <row r="36" spans="2:8" x14ac:dyDescent="0.2">
      <c r="B36" s="4" t="s">
        <v>12</v>
      </c>
      <c r="C36" s="66"/>
      <c r="D36" s="66"/>
      <c r="E36" s="66"/>
      <c r="F36" s="66"/>
    </row>
    <row r="37" spans="2:8" x14ac:dyDescent="0.2">
      <c r="B37" s="87" t="s">
        <v>37</v>
      </c>
      <c r="C37" s="67">
        <v>0.47158678066537474</v>
      </c>
      <c r="D37" s="67">
        <v>0.46810703589903152</v>
      </c>
      <c r="E37" s="30"/>
      <c r="F37" s="30"/>
    </row>
    <row r="38" spans="2:8" x14ac:dyDescent="0.2">
      <c r="B38" s="61" t="s">
        <v>71</v>
      </c>
      <c r="C38" s="94">
        <v>0.41459060049070173</v>
      </c>
      <c r="D38" s="94">
        <v>0.40945658577128163</v>
      </c>
    </row>
    <row r="39" spans="2:8" x14ac:dyDescent="0.2">
      <c r="B39" s="61" t="s">
        <v>72</v>
      </c>
      <c r="C39" s="94">
        <v>0.63140188583836521</v>
      </c>
      <c r="D39" s="94">
        <v>0.63006279151717959</v>
      </c>
    </row>
    <row r="40" spans="2:8" x14ac:dyDescent="0.2">
      <c r="B40" s="113" t="s">
        <v>73</v>
      </c>
      <c r="C40" s="95">
        <v>0.35270446127665256</v>
      </c>
      <c r="D40" s="95">
        <v>0.34813869672488029</v>
      </c>
    </row>
    <row r="43" spans="2:8" x14ac:dyDescent="0.2">
      <c r="B43" s="1" t="s">
        <v>67</v>
      </c>
    </row>
  </sheetData>
  <mergeCells count="1">
    <mergeCell ref="B2:F2"/>
  </mergeCells>
  <pageMargins left="0.44" right="0.23" top="1" bottom="0.67" header="0" footer="0"/>
  <pageSetup paperSize="9" scale="83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7"/>
  <sheetViews>
    <sheetView showGridLines="0" workbookViewId="0"/>
  </sheetViews>
  <sheetFormatPr baseColWidth="10" defaultColWidth="11.42578125" defaultRowHeight="12.75" x14ac:dyDescent="0.2"/>
  <cols>
    <col min="1" max="1" width="0.5703125" style="1" customWidth="1"/>
    <col min="2" max="2" width="39.42578125" style="1" customWidth="1"/>
    <col min="3" max="6" width="19.140625" style="1" customWidth="1"/>
    <col min="7" max="16384" width="11.42578125" style="1"/>
  </cols>
  <sheetData>
    <row r="1" spans="2:8" ht="2.25" customHeight="1" x14ac:dyDescent="0.2"/>
    <row r="2" spans="2:8" ht="25.5" customHeight="1" x14ac:dyDescent="0.2">
      <c r="B2" s="181" t="s">
        <v>74</v>
      </c>
      <c r="C2" s="181"/>
      <c r="D2" s="181"/>
      <c r="E2" s="181"/>
      <c r="F2" s="181"/>
    </row>
    <row r="3" spans="2:8" s="3" customFormat="1" ht="18.75" customHeight="1" x14ac:dyDescent="0.2">
      <c r="B3" s="184" t="s">
        <v>87</v>
      </c>
      <c r="C3" s="184"/>
      <c r="D3" s="184"/>
      <c r="E3" s="184"/>
      <c r="F3" s="184"/>
    </row>
    <row r="4" spans="2:8" s="3" customFormat="1" ht="12.75" customHeight="1" x14ac:dyDescent="0.25">
      <c r="B4" s="2"/>
      <c r="C4" s="2"/>
      <c r="D4" s="2"/>
      <c r="E4" s="2"/>
      <c r="F4" s="2"/>
    </row>
    <row r="5" spans="2:8" s="3" customFormat="1" ht="12.75" customHeight="1" x14ac:dyDescent="0.25">
      <c r="B5" s="2"/>
      <c r="C5" s="2"/>
      <c r="D5" s="2"/>
      <c r="E5" s="2"/>
      <c r="F5" s="2"/>
    </row>
    <row r="6" spans="2:8" ht="18" x14ac:dyDescent="0.2">
      <c r="B6" s="166" t="s">
        <v>2</v>
      </c>
      <c r="C6" s="169">
        <v>45261</v>
      </c>
      <c r="D6" s="169">
        <v>45627</v>
      </c>
      <c r="E6" s="165" t="s">
        <v>3</v>
      </c>
      <c r="F6" s="165" t="s">
        <v>4</v>
      </c>
    </row>
    <row r="7" spans="2:8" x14ac:dyDescent="0.2">
      <c r="B7" s="4" t="s">
        <v>5</v>
      </c>
      <c r="C7" s="66"/>
      <c r="D7" s="66"/>
      <c r="E7" s="66"/>
      <c r="F7" s="66"/>
    </row>
    <row r="8" spans="2:8" s="3" customFormat="1" ht="15" x14ac:dyDescent="0.25">
      <c r="B8" s="6" t="s">
        <v>37</v>
      </c>
      <c r="C8" s="107">
        <v>9245</v>
      </c>
      <c r="D8" s="107">
        <v>10018</v>
      </c>
      <c r="E8" s="108">
        <v>773</v>
      </c>
      <c r="F8" s="115">
        <v>8.3612763656030209E-2</v>
      </c>
      <c r="H8" s="65"/>
    </row>
    <row r="9" spans="2:8" ht="15" x14ac:dyDescent="0.25">
      <c r="B9" s="9" t="s">
        <v>50</v>
      </c>
      <c r="C9" s="85">
        <v>27</v>
      </c>
      <c r="D9" s="85">
        <v>32</v>
      </c>
      <c r="E9" s="86">
        <v>5</v>
      </c>
      <c r="F9" s="68">
        <v>0.18518518518518512</v>
      </c>
      <c r="H9" s="65"/>
    </row>
    <row r="10" spans="2:8" ht="15" x14ac:dyDescent="0.25">
      <c r="B10" s="9" t="s">
        <v>46</v>
      </c>
      <c r="C10" s="85">
        <v>340</v>
      </c>
      <c r="D10" s="85">
        <v>463</v>
      </c>
      <c r="E10" s="86">
        <v>123</v>
      </c>
      <c r="F10" s="68">
        <v>0.36176470588235299</v>
      </c>
      <c r="H10" s="65"/>
    </row>
    <row r="11" spans="2:8" ht="15" x14ac:dyDescent="0.25">
      <c r="B11" s="9" t="s">
        <v>47</v>
      </c>
      <c r="C11" s="85">
        <v>38</v>
      </c>
      <c r="D11" s="85">
        <v>41</v>
      </c>
      <c r="E11" s="86">
        <v>3</v>
      </c>
      <c r="F11" s="68">
        <v>7.8947368421052655E-2</v>
      </c>
      <c r="H11" s="65"/>
    </row>
    <row r="12" spans="2:8" ht="15" x14ac:dyDescent="0.25">
      <c r="B12" s="14" t="s">
        <v>48</v>
      </c>
      <c r="C12" s="144">
        <v>8840</v>
      </c>
      <c r="D12" s="144">
        <v>9482</v>
      </c>
      <c r="E12" s="92">
        <v>642</v>
      </c>
      <c r="F12" s="70">
        <v>7.2624434389140236E-2</v>
      </c>
      <c r="H12" s="65"/>
    </row>
    <row r="13" spans="2:8" x14ac:dyDescent="0.2">
      <c r="B13" s="17" t="s">
        <v>11</v>
      </c>
      <c r="C13" s="5"/>
      <c r="D13" s="5"/>
      <c r="E13" s="5"/>
      <c r="F13" s="145"/>
    </row>
    <row r="14" spans="2:8" s="3" customFormat="1" ht="15" x14ac:dyDescent="0.25">
      <c r="B14" s="110" t="s">
        <v>37</v>
      </c>
      <c r="C14" s="107">
        <v>17088</v>
      </c>
      <c r="D14" s="107">
        <v>18269</v>
      </c>
      <c r="E14" s="111">
        <v>1181</v>
      </c>
      <c r="F14" s="117">
        <v>6.9112827715355873E-2</v>
      </c>
      <c r="H14" s="65"/>
    </row>
    <row r="15" spans="2:8" ht="15" x14ac:dyDescent="0.25">
      <c r="B15" s="61" t="s">
        <v>50</v>
      </c>
      <c r="C15" s="91">
        <v>137</v>
      </c>
      <c r="D15" s="91">
        <v>143</v>
      </c>
      <c r="E15" s="86">
        <v>6</v>
      </c>
      <c r="F15" s="101">
        <v>4.3795620437956151E-2</v>
      </c>
      <c r="H15" s="65"/>
    </row>
    <row r="16" spans="2:8" ht="15" x14ac:dyDescent="0.25">
      <c r="B16" s="61" t="s">
        <v>46</v>
      </c>
      <c r="C16" s="91">
        <v>1902</v>
      </c>
      <c r="D16" s="91">
        <v>2062</v>
      </c>
      <c r="E16" s="86">
        <v>160</v>
      </c>
      <c r="F16" s="68">
        <v>8.4121976866456283E-2</v>
      </c>
      <c r="H16" s="65"/>
    </row>
    <row r="17" spans="2:8" ht="15" x14ac:dyDescent="0.25">
      <c r="B17" s="61" t="s">
        <v>47</v>
      </c>
      <c r="C17" s="91">
        <v>534</v>
      </c>
      <c r="D17" s="91">
        <v>502</v>
      </c>
      <c r="E17" s="86">
        <v>-32</v>
      </c>
      <c r="F17" s="68">
        <v>-5.9925093632958837E-2</v>
      </c>
      <c r="H17" s="65"/>
    </row>
    <row r="18" spans="2:8" ht="15" x14ac:dyDescent="0.25">
      <c r="B18" s="113" t="s">
        <v>48</v>
      </c>
      <c r="C18" s="146">
        <v>14515</v>
      </c>
      <c r="D18" s="146">
        <v>15562</v>
      </c>
      <c r="E18" s="92">
        <v>1047</v>
      </c>
      <c r="F18" s="70">
        <v>7.213227695487423E-2</v>
      </c>
      <c r="H18" s="65"/>
    </row>
    <row r="19" spans="2:8" x14ac:dyDescent="0.2">
      <c r="B19" s="17" t="s">
        <v>12</v>
      </c>
      <c r="C19" s="5"/>
      <c r="D19" s="5"/>
      <c r="E19" s="5"/>
      <c r="F19" s="5"/>
    </row>
    <row r="20" spans="2:8" s="3" customFormat="1" x14ac:dyDescent="0.2">
      <c r="B20" s="110" t="s">
        <v>37</v>
      </c>
      <c r="C20" s="67">
        <v>0.54102294007490637</v>
      </c>
      <c r="D20" s="67">
        <v>0.54836061087087418</v>
      </c>
      <c r="E20" s="30"/>
      <c r="F20" s="30"/>
    </row>
    <row r="21" spans="2:8" x14ac:dyDescent="0.2">
      <c r="B21" s="61" t="s">
        <v>50</v>
      </c>
      <c r="C21" s="94">
        <v>0.19708029197080293</v>
      </c>
      <c r="D21" s="94">
        <v>0.22377622377622378</v>
      </c>
    </row>
    <row r="22" spans="2:8" x14ac:dyDescent="0.2">
      <c r="B22" s="61" t="s">
        <v>46</v>
      </c>
      <c r="C22" s="94">
        <v>0.17875920084121977</v>
      </c>
      <c r="D22" s="94">
        <v>0.22453928225024247</v>
      </c>
    </row>
    <row r="23" spans="2:8" x14ac:dyDescent="0.2">
      <c r="B23" s="61" t="s">
        <v>47</v>
      </c>
      <c r="C23" s="94">
        <v>7.116104868913857E-2</v>
      </c>
      <c r="D23" s="94">
        <v>8.1673306772908363E-2</v>
      </c>
    </row>
    <row r="24" spans="2:8" x14ac:dyDescent="0.2">
      <c r="B24" s="113" t="s">
        <v>48</v>
      </c>
      <c r="C24" s="95">
        <v>0.60902514640027561</v>
      </c>
      <c r="D24" s="95">
        <v>0.60930471661740138</v>
      </c>
    </row>
    <row r="25" spans="2:8" x14ac:dyDescent="0.2">
      <c r="B25" s="114" t="s">
        <v>52</v>
      </c>
    </row>
    <row r="27" spans="2:8" ht="18" x14ac:dyDescent="0.2">
      <c r="B27" s="166" t="s">
        <v>13</v>
      </c>
      <c r="C27" s="169">
        <v>45261</v>
      </c>
      <c r="D27" s="169">
        <v>45627</v>
      </c>
      <c r="E27" s="165" t="s">
        <v>3</v>
      </c>
      <c r="F27" s="165" t="s">
        <v>4</v>
      </c>
    </row>
    <row r="28" spans="2:8" x14ac:dyDescent="0.2">
      <c r="B28" s="4" t="s">
        <v>5</v>
      </c>
      <c r="C28" s="66"/>
      <c r="D28" s="66"/>
      <c r="E28" s="66"/>
      <c r="F28" s="66"/>
    </row>
    <row r="29" spans="2:8" ht="15" x14ac:dyDescent="0.25">
      <c r="B29" s="6" t="s">
        <v>37</v>
      </c>
      <c r="C29" s="107">
        <v>526363</v>
      </c>
      <c r="D29" s="107">
        <v>553633</v>
      </c>
      <c r="E29" s="108">
        <v>27270</v>
      </c>
      <c r="F29" s="115">
        <v>5.1808352790754686E-2</v>
      </c>
      <c r="H29" s="65"/>
    </row>
    <row r="30" spans="2:8" ht="15" x14ac:dyDescent="0.25">
      <c r="B30" s="9" t="s">
        <v>50</v>
      </c>
      <c r="C30" s="85">
        <v>42804</v>
      </c>
      <c r="D30" s="85">
        <v>44049</v>
      </c>
      <c r="E30" s="86">
        <v>1245</v>
      </c>
      <c r="F30" s="68">
        <v>2.908606672273617E-2</v>
      </c>
      <c r="H30" s="65"/>
    </row>
    <row r="31" spans="2:8" ht="15" x14ac:dyDescent="0.25">
      <c r="B31" s="9" t="s">
        <v>46</v>
      </c>
      <c r="C31" s="85">
        <v>37545</v>
      </c>
      <c r="D31" s="85">
        <v>38575</v>
      </c>
      <c r="E31" s="86">
        <v>1030</v>
      </c>
      <c r="F31" s="68">
        <v>2.7433746171261264E-2</v>
      </c>
      <c r="H31" s="65"/>
    </row>
    <row r="32" spans="2:8" ht="15" x14ac:dyDescent="0.25">
      <c r="B32" s="9" t="s">
        <v>47</v>
      </c>
      <c r="C32" s="85">
        <v>6322</v>
      </c>
      <c r="D32" s="85">
        <v>5969</v>
      </c>
      <c r="E32" s="86">
        <v>-353</v>
      </c>
      <c r="F32" s="68">
        <v>-5.5836760518823136E-2</v>
      </c>
      <c r="H32" s="65"/>
    </row>
    <row r="33" spans="2:8" ht="15" x14ac:dyDescent="0.25">
      <c r="B33" s="14" t="s">
        <v>48</v>
      </c>
      <c r="C33" s="144">
        <v>439692</v>
      </c>
      <c r="D33" s="144">
        <v>465040</v>
      </c>
      <c r="E33" s="92">
        <v>25348</v>
      </c>
      <c r="F33" s="70">
        <v>5.7649445520955522E-2</v>
      </c>
      <c r="H33" s="65"/>
    </row>
    <row r="34" spans="2:8" x14ac:dyDescent="0.2">
      <c r="B34" s="17" t="s">
        <v>11</v>
      </c>
      <c r="C34" s="5"/>
      <c r="D34" s="5"/>
      <c r="E34" s="5"/>
      <c r="F34" s="145"/>
    </row>
    <row r="35" spans="2:8" x14ac:dyDescent="0.2">
      <c r="B35" s="110" t="s">
        <v>37</v>
      </c>
      <c r="C35" s="107">
        <v>1116153</v>
      </c>
      <c r="D35" s="107">
        <v>1182706</v>
      </c>
      <c r="E35" s="111">
        <v>66553</v>
      </c>
      <c r="F35" s="117">
        <v>5.9627129972324555E-2</v>
      </c>
      <c r="H35" s="72"/>
    </row>
    <row r="36" spans="2:8" x14ac:dyDescent="0.2">
      <c r="B36" s="61" t="s">
        <v>50</v>
      </c>
      <c r="C36" s="91">
        <v>177514</v>
      </c>
      <c r="D36" s="91">
        <v>197599</v>
      </c>
      <c r="E36" s="86">
        <v>20085</v>
      </c>
      <c r="F36" s="101">
        <v>0.11314600538549069</v>
      </c>
      <c r="H36" s="72"/>
    </row>
    <row r="37" spans="2:8" x14ac:dyDescent="0.2">
      <c r="B37" s="61" t="s">
        <v>46</v>
      </c>
      <c r="C37" s="91">
        <v>105228</v>
      </c>
      <c r="D37" s="91">
        <v>108972</v>
      </c>
      <c r="E37" s="86">
        <v>3744</v>
      </c>
      <c r="F37" s="68">
        <v>3.5579883681149393E-2</v>
      </c>
      <c r="H37" s="72"/>
    </row>
    <row r="38" spans="2:8" x14ac:dyDescent="0.2">
      <c r="B38" s="61" t="s">
        <v>47</v>
      </c>
      <c r="C38" s="91">
        <v>45228</v>
      </c>
      <c r="D38" s="91">
        <v>42786</v>
      </c>
      <c r="E38" s="86">
        <v>-2442</v>
      </c>
      <c r="F38" s="68">
        <v>-5.3993101618466488E-2</v>
      </c>
      <c r="H38" s="72"/>
    </row>
    <row r="39" spans="2:8" x14ac:dyDescent="0.2">
      <c r="B39" s="113" t="s">
        <v>48</v>
      </c>
      <c r="C39" s="146">
        <v>788183</v>
      </c>
      <c r="D39" s="146">
        <v>833349</v>
      </c>
      <c r="E39" s="92">
        <v>45166</v>
      </c>
      <c r="F39" s="70">
        <v>5.730395098600205E-2</v>
      </c>
      <c r="H39" s="72"/>
    </row>
    <row r="40" spans="2:8" x14ac:dyDescent="0.2">
      <c r="B40" s="17" t="s">
        <v>12</v>
      </c>
      <c r="C40" s="5" t="s">
        <v>89</v>
      </c>
      <c r="D40" s="5" t="s">
        <v>89</v>
      </c>
      <c r="E40" s="5"/>
      <c r="F40" s="5"/>
    </row>
    <row r="41" spans="2:8" x14ac:dyDescent="0.2">
      <c r="B41" s="110" t="s">
        <v>37</v>
      </c>
      <c r="C41" s="67">
        <v>0.47158678066537474</v>
      </c>
      <c r="D41" s="67">
        <v>0.46810703589903152</v>
      </c>
      <c r="E41" s="30"/>
      <c r="F41" s="30"/>
    </row>
    <row r="42" spans="2:8" x14ac:dyDescent="0.2">
      <c r="B42" s="61" t="s">
        <v>50</v>
      </c>
      <c r="C42" s="94">
        <v>0.24113027704857082</v>
      </c>
      <c r="D42" s="94">
        <v>0.2229211686293959</v>
      </c>
    </row>
    <row r="43" spans="2:8" x14ac:dyDescent="0.2">
      <c r="B43" s="61" t="s">
        <v>46</v>
      </c>
      <c r="C43" s="94">
        <v>0.35679667008780935</v>
      </c>
      <c r="D43" s="94">
        <v>0.35399001578387107</v>
      </c>
    </row>
    <row r="44" spans="2:8" x14ac:dyDescent="0.2">
      <c r="B44" s="61" t="s">
        <v>47</v>
      </c>
      <c r="C44" s="94">
        <v>0.13978066684354826</v>
      </c>
      <c r="D44" s="94">
        <v>0.13950825036226802</v>
      </c>
    </row>
    <row r="45" spans="2:8" x14ac:dyDescent="0.2">
      <c r="B45" s="113" t="s">
        <v>48</v>
      </c>
      <c r="C45" s="95">
        <v>0.55785521890220924</v>
      </c>
      <c r="D45" s="95">
        <v>0.55803750889483272</v>
      </c>
    </row>
    <row r="46" spans="2:8" x14ac:dyDescent="0.2">
      <c r="B46" s="114" t="s">
        <v>75</v>
      </c>
    </row>
    <row r="47" spans="2:8" x14ac:dyDescent="0.2">
      <c r="B47" s="1" t="s">
        <v>49</v>
      </c>
    </row>
  </sheetData>
  <mergeCells count="2">
    <mergeCell ref="B2:F2"/>
    <mergeCell ref="B3:F3"/>
  </mergeCells>
  <pageMargins left="0.31496062992125984" right="0.35433070866141736" top="0.47244094488188981" bottom="0.27559055118110237" header="0" footer="0"/>
  <pageSetup paperSize="9" scale="83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3"/>
  <sheetViews>
    <sheetView showGridLines="0" zoomScaleNormal="100" workbookViewId="0"/>
  </sheetViews>
  <sheetFormatPr baseColWidth="10" defaultColWidth="11.42578125" defaultRowHeight="12.75" x14ac:dyDescent="0.2"/>
  <cols>
    <col min="1" max="1" width="0.5703125" style="1" customWidth="1"/>
    <col min="2" max="2" width="49.140625" style="1" customWidth="1"/>
    <col min="3" max="6" width="19.140625" style="1" customWidth="1"/>
    <col min="7" max="7" width="19.7109375" style="1" customWidth="1"/>
    <col min="8" max="16384" width="11.42578125" style="1"/>
  </cols>
  <sheetData>
    <row r="1" spans="2:11" ht="2.25" customHeight="1" x14ac:dyDescent="0.2"/>
    <row r="2" spans="2:11" ht="25.5" customHeight="1" x14ac:dyDescent="0.2">
      <c r="B2" s="181" t="s">
        <v>81</v>
      </c>
      <c r="C2" s="183"/>
      <c r="D2" s="183"/>
      <c r="E2" s="183"/>
      <c r="F2" s="183"/>
    </row>
    <row r="3" spans="2:11" s="3" customFormat="1" ht="12.75" customHeight="1" x14ac:dyDescent="0.25">
      <c r="B3" s="2"/>
      <c r="C3" s="2"/>
      <c r="D3" s="2"/>
      <c r="E3" s="2"/>
      <c r="F3" s="2"/>
    </row>
    <row r="4" spans="2:11" s="3" customFormat="1" ht="12.75" customHeight="1" x14ac:dyDescent="0.25">
      <c r="B4" s="2"/>
      <c r="C4" s="2"/>
      <c r="D4" s="2"/>
      <c r="E4" s="2"/>
      <c r="F4" s="2"/>
    </row>
    <row r="5" spans="2:11" ht="18" x14ac:dyDescent="0.2">
      <c r="B5" s="166" t="s">
        <v>2</v>
      </c>
      <c r="C5" s="169">
        <v>45261</v>
      </c>
      <c r="D5" s="169">
        <v>45627</v>
      </c>
      <c r="E5" s="165" t="s">
        <v>3</v>
      </c>
      <c r="F5" s="165" t="s">
        <v>4</v>
      </c>
    </row>
    <row r="6" spans="2:11" x14ac:dyDescent="0.2">
      <c r="B6" s="4" t="s">
        <v>5</v>
      </c>
      <c r="C6" s="66"/>
      <c r="D6" s="66"/>
      <c r="E6" s="66"/>
      <c r="F6" s="66"/>
    </row>
    <row r="7" spans="2:11" x14ac:dyDescent="0.2">
      <c r="B7" s="6" t="s">
        <v>37</v>
      </c>
      <c r="C7" s="107">
        <v>9245</v>
      </c>
      <c r="D7" s="107">
        <v>10018</v>
      </c>
      <c r="E7" s="108">
        <v>773</v>
      </c>
      <c r="F7" s="109">
        <v>8.3612763656030209E-2</v>
      </c>
      <c r="G7" s="147"/>
      <c r="H7" s="147"/>
      <c r="I7" s="147"/>
      <c r="J7" s="147"/>
      <c r="K7" s="147"/>
    </row>
    <row r="8" spans="2:11" x14ac:dyDescent="0.2">
      <c r="B8" s="9" t="s">
        <v>54</v>
      </c>
      <c r="C8" s="85">
        <v>92</v>
      </c>
      <c r="D8" s="85">
        <v>108</v>
      </c>
      <c r="E8" s="86">
        <v>16</v>
      </c>
      <c r="F8" s="68">
        <v>0.17391304347826098</v>
      </c>
      <c r="G8" s="147"/>
      <c r="H8" s="147"/>
      <c r="I8" s="147"/>
      <c r="J8" s="147"/>
      <c r="K8" s="147"/>
    </row>
    <row r="9" spans="2:11" x14ac:dyDescent="0.2">
      <c r="B9" s="9" t="s">
        <v>55</v>
      </c>
      <c r="C9" s="85">
        <v>751</v>
      </c>
      <c r="D9" s="85">
        <v>815</v>
      </c>
      <c r="E9" s="86">
        <v>64</v>
      </c>
      <c r="F9" s="68">
        <v>8.5219707057256899E-2</v>
      </c>
      <c r="G9" s="147"/>
      <c r="H9" s="147"/>
      <c r="I9" s="147"/>
      <c r="J9" s="147"/>
      <c r="K9" s="148"/>
    </row>
    <row r="10" spans="2:11" x14ac:dyDescent="0.2">
      <c r="B10" s="9" t="s">
        <v>56</v>
      </c>
      <c r="C10" s="85">
        <v>1234</v>
      </c>
      <c r="D10" s="85">
        <v>1303</v>
      </c>
      <c r="E10" s="86">
        <v>69</v>
      </c>
      <c r="F10" s="68">
        <v>5.5915721231766691E-2</v>
      </c>
      <c r="G10" s="147"/>
      <c r="H10" s="147"/>
      <c r="I10" s="147"/>
      <c r="J10" s="147"/>
      <c r="K10" s="148"/>
    </row>
    <row r="11" spans="2:11" x14ac:dyDescent="0.2">
      <c r="B11" s="9" t="s">
        <v>57</v>
      </c>
      <c r="C11" s="85">
        <v>4541</v>
      </c>
      <c r="D11" s="85">
        <v>4948</v>
      </c>
      <c r="E11" s="86">
        <v>407</v>
      </c>
      <c r="F11" s="68">
        <v>8.9627835278573098E-2</v>
      </c>
      <c r="G11" s="40"/>
      <c r="H11" s="147"/>
      <c r="I11" s="147"/>
      <c r="J11" s="147"/>
      <c r="K11" s="148"/>
    </row>
    <row r="12" spans="2:11" x14ac:dyDescent="0.2">
      <c r="B12" s="9" t="s">
        <v>58</v>
      </c>
      <c r="C12" s="85">
        <v>1182</v>
      </c>
      <c r="D12" s="85">
        <v>1317</v>
      </c>
      <c r="E12" s="86">
        <v>135</v>
      </c>
      <c r="F12" s="68">
        <v>0.1142131979695431</v>
      </c>
      <c r="G12" s="147"/>
      <c r="H12" s="147"/>
      <c r="I12" s="147"/>
      <c r="J12" s="147"/>
      <c r="K12" s="148"/>
    </row>
    <row r="13" spans="2:11" x14ac:dyDescent="0.2">
      <c r="B13" s="9" t="s">
        <v>59</v>
      </c>
      <c r="C13" s="85">
        <v>1395</v>
      </c>
      <c r="D13" s="85">
        <v>1496</v>
      </c>
      <c r="E13" s="86">
        <v>101</v>
      </c>
      <c r="F13" s="68">
        <v>7.2401433691756223E-2</v>
      </c>
      <c r="G13" s="147"/>
      <c r="H13" s="149"/>
      <c r="I13" s="149"/>
      <c r="J13" s="149"/>
      <c r="K13" s="148"/>
    </row>
    <row r="14" spans="2:11" x14ac:dyDescent="0.2">
      <c r="B14" s="9" t="s">
        <v>76</v>
      </c>
      <c r="C14" s="85">
        <v>50</v>
      </c>
      <c r="D14" s="85">
        <v>31</v>
      </c>
      <c r="E14" s="86">
        <v>-19</v>
      </c>
      <c r="F14" s="68">
        <v>-0.38</v>
      </c>
      <c r="G14" s="147"/>
      <c r="H14" s="149"/>
      <c r="I14" s="149"/>
      <c r="J14" s="149"/>
      <c r="K14" s="148"/>
    </row>
    <row r="15" spans="2:11" x14ac:dyDescent="0.2">
      <c r="B15" s="4" t="s">
        <v>11</v>
      </c>
      <c r="C15" s="66"/>
      <c r="D15" s="66"/>
      <c r="E15" s="140"/>
      <c r="F15" s="66"/>
      <c r="G15" s="147"/>
      <c r="H15" s="149"/>
      <c r="I15" s="149"/>
      <c r="J15" s="149"/>
      <c r="K15" s="148"/>
    </row>
    <row r="16" spans="2:11" x14ac:dyDescent="0.2">
      <c r="B16" s="6" t="s">
        <v>37</v>
      </c>
      <c r="C16" s="122">
        <v>17088</v>
      </c>
      <c r="D16" s="122">
        <v>18269</v>
      </c>
      <c r="E16" s="150">
        <v>1181</v>
      </c>
      <c r="F16" s="67">
        <v>6.9112827715355873E-2</v>
      </c>
      <c r="G16" s="147"/>
      <c r="H16" s="149"/>
      <c r="I16" s="149"/>
      <c r="J16" s="149"/>
      <c r="K16" s="147"/>
    </row>
    <row r="17" spans="2:11" x14ac:dyDescent="0.2">
      <c r="B17" s="9" t="s">
        <v>54</v>
      </c>
      <c r="C17" s="91">
        <v>191</v>
      </c>
      <c r="D17" s="91">
        <v>212</v>
      </c>
      <c r="E17" s="86">
        <v>21</v>
      </c>
      <c r="F17" s="68">
        <v>0.10994764397905765</v>
      </c>
      <c r="G17" s="147"/>
      <c r="H17" s="149"/>
      <c r="I17" s="149"/>
      <c r="J17" s="149"/>
      <c r="K17" s="149"/>
    </row>
    <row r="18" spans="2:11" x14ac:dyDescent="0.2">
      <c r="B18" s="9" t="s">
        <v>55</v>
      </c>
      <c r="C18" s="91">
        <v>1406</v>
      </c>
      <c r="D18" s="91">
        <v>1570</v>
      </c>
      <c r="E18" s="86">
        <v>164</v>
      </c>
      <c r="F18" s="68">
        <v>0.11664295874822184</v>
      </c>
      <c r="G18" s="147"/>
      <c r="H18" s="149"/>
      <c r="I18" s="149"/>
      <c r="J18" s="149"/>
      <c r="K18" s="149"/>
    </row>
    <row r="19" spans="2:11" x14ac:dyDescent="0.2">
      <c r="B19" s="9" t="s">
        <v>56</v>
      </c>
      <c r="C19" s="91">
        <v>1997</v>
      </c>
      <c r="D19" s="91">
        <v>2164</v>
      </c>
      <c r="E19" s="86">
        <v>167</v>
      </c>
      <c r="F19" s="68">
        <v>8.3625438157235887E-2</v>
      </c>
      <c r="G19" s="147"/>
      <c r="H19" s="149"/>
      <c r="I19" s="149"/>
      <c r="J19" s="149"/>
      <c r="K19" s="149"/>
    </row>
    <row r="20" spans="2:11" x14ac:dyDescent="0.2">
      <c r="B20" s="9" t="s">
        <v>57</v>
      </c>
      <c r="C20" s="91">
        <v>9230</v>
      </c>
      <c r="D20" s="91">
        <v>9783</v>
      </c>
      <c r="E20" s="86">
        <v>553</v>
      </c>
      <c r="F20" s="68">
        <v>5.9913326110509146E-2</v>
      </c>
      <c r="G20" s="147"/>
      <c r="H20" s="149"/>
      <c r="I20" s="149"/>
      <c r="J20" s="149"/>
      <c r="K20" s="149"/>
    </row>
    <row r="21" spans="2:11" x14ac:dyDescent="0.2">
      <c r="B21" s="9" t="s">
        <v>58</v>
      </c>
      <c r="C21" s="91">
        <v>2037</v>
      </c>
      <c r="D21" s="91">
        <v>2298</v>
      </c>
      <c r="E21" s="86">
        <v>261</v>
      </c>
      <c r="F21" s="68">
        <v>0.12812960235640647</v>
      </c>
      <c r="G21" s="147"/>
      <c r="H21" s="149"/>
      <c r="I21" s="149"/>
      <c r="J21" s="149"/>
      <c r="K21" s="149"/>
    </row>
    <row r="22" spans="2:11" x14ac:dyDescent="0.2">
      <c r="B22" s="9" t="s">
        <v>59</v>
      </c>
      <c r="C22" s="91">
        <v>2173</v>
      </c>
      <c r="D22" s="91">
        <v>2209</v>
      </c>
      <c r="E22" s="86">
        <v>36</v>
      </c>
      <c r="F22" s="68">
        <v>1.656695812241149E-2</v>
      </c>
      <c r="G22" s="147"/>
      <c r="H22" s="149"/>
      <c r="I22" s="149"/>
      <c r="J22" s="149"/>
      <c r="K22" s="147"/>
    </row>
    <row r="23" spans="2:11" x14ac:dyDescent="0.2">
      <c r="B23" s="9" t="s">
        <v>76</v>
      </c>
      <c r="C23" s="91">
        <v>54</v>
      </c>
      <c r="D23" s="91">
        <v>33</v>
      </c>
      <c r="E23" s="86">
        <v>-21</v>
      </c>
      <c r="F23" s="68">
        <v>-0.38888888888888884</v>
      </c>
      <c r="G23" s="147"/>
      <c r="H23" s="149"/>
      <c r="I23" s="149"/>
      <c r="J23" s="149"/>
      <c r="K23" s="147"/>
    </row>
    <row r="24" spans="2:11" x14ac:dyDescent="0.2">
      <c r="B24" s="4" t="s">
        <v>12</v>
      </c>
      <c r="C24" s="66"/>
      <c r="D24" s="66"/>
      <c r="E24" s="66"/>
      <c r="F24" s="66"/>
      <c r="G24" s="147"/>
      <c r="H24" s="149"/>
      <c r="I24" s="149"/>
      <c r="J24" s="149"/>
      <c r="K24" s="147"/>
    </row>
    <row r="25" spans="2:11" x14ac:dyDescent="0.2">
      <c r="B25" s="6" t="s">
        <v>37</v>
      </c>
      <c r="C25" s="124">
        <v>0.54102294007490637</v>
      </c>
      <c r="D25" s="124">
        <v>0.54836061087087418</v>
      </c>
      <c r="G25" s="147"/>
      <c r="H25" s="149"/>
      <c r="I25" s="149"/>
      <c r="J25" s="149"/>
    </row>
    <row r="26" spans="2:11" x14ac:dyDescent="0.2">
      <c r="B26" s="9" t="s">
        <v>54</v>
      </c>
      <c r="C26" s="94">
        <v>0.48167539267015708</v>
      </c>
      <c r="D26" s="94">
        <v>0.50943396226415094</v>
      </c>
      <c r="G26" s="147"/>
      <c r="H26" s="147"/>
      <c r="I26" s="147"/>
      <c r="J26" s="147"/>
    </row>
    <row r="27" spans="2:11" x14ac:dyDescent="0.2">
      <c r="B27" s="9" t="s">
        <v>55</v>
      </c>
      <c r="C27" s="94">
        <v>0.53413940256045522</v>
      </c>
      <c r="D27" s="94">
        <v>0.51910828025477707</v>
      </c>
    </row>
    <row r="28" spans="2:11" x14ac:dyDescent="0.2">
      <c r="B28" s="9" t="s">
        <v>56</v>
      </c>
      <c r="C28" s="94">
        <v>0.6179268903355033</v>
      </c>
      <c r="D28" s="94">
        <v>0.60212569316081332</v>
      </c>
    </row>
    <row r="29" spans="2:11" x14ac:dyDescent="0.2">
      <c r="B29" s="9" t="s">
        <v>57</v>
      </c>
      <c r="C29" s="94">
        <v>0.49198266522210182</v>
      </c>
      <c r="D29" s="94">
        <v>0.5057753245425739</v>
      </c>
    </row>
    <row r="30" spans="2:11" x14ac:dyDescent="0.2">
      <c r="B30" s="9" t="s">
        <v>58</v>
      </c>
      <c r="C30" s="94">
        <v>0.5802650957290133</v>
      </c>
      <c r="D30" s="94">
        <v>0.57310704960835512</v>
      </c>
    </row>
    <row r="31" spans="2:11" x14ac:dyDescent="0.2">
      <c r="B31" s="9" t="s">
        <v>59</v>
      </c>
      <c r="C31" s="94">
        <v>0.6419696272434422</v>
      </c>
      <c r="D31" s="94">
        <v>0.67722951561792666</v>
      </c>
    </row>
    <row r="32" spans="2:11" x14ac:dyDescent="0.2">
      <c r="B32" s="14" t="s">
        <v>76</v>
      </c>
      <c r="C32" s="95">
        <v>0.92592592592592593</v>
      </c>
      <c r="D32" s="95">
        <v>0.93939393939393945</v>
      </c>
    </row>
    <row r="33" spans="2:7" x14ac:dyDescent="0.2">
      <c r="B33" s="151" t="s">
        <v>77</v>
      </c>
    </row>
    <row r="35" spans="2:7" ht="18" x14ac:dyDescent="0.2">
      <c r="B35" s="166" t="s">
        <v>13</v>
      </c>
      <c r="C35" s="169">
        <v>45261</v>
      </c>
      <c r="D35" s="169">
        <v>45627</v>
      </c>
      <c r="E35" s="165" t="s">
        <v>3</v>
      </c>
      <c r="F35" s="165" t="s">
        <v>4</v>
      </c>
    </row>
    <row r="36" spans="2:7" x14ac:dyDescent="0.2">
      <c r="B36" s="4" t="s">
        <v>5</v>
      </c>
      <c r="C36" s="66"/>
      <c r="D36" s="66"/>
      <c r="E36" s="66"/>
      <c r="F36" s="66"/>
    </row>
    <row r="37" spans="2:7" ht="12.75" customHeight="1" x14ac:dyDescent="0.25">
      <c r="B37" s="6" t="s">
        <v>37</v>
      </c>
      <c r="C37" s="107">
        <v>526363</v>
      </c>
      <c r="D37" s="107">
        <v>553633</v>
      </c>
      <c r="E37" s="108">
        <v>27270</v>
      </c>
      <c r="F37" s="109">
        <v>5.1808352790754686E-2</v>
      </c>
      <c r="G37" s="65"/>
    </row>
    <row r="38" spans="2:7" ht="12.75" customHeight="1" x14ac:dyDescent="0.25">
      <c r="B38" s="9" t="s">
        <v>54</v>
      </c>
      <c r="C38" s="85">
        <v>23010</v>
      </c>
      <c r="D38" s="85">
        <v>23162</v>
      </c>
      <c r="E38" s="86">
        <v>152</v>
      </c>
      <c r="F38" s="68">
        <v>6.6058235549761868E-3</v>
      </c>
      <c r="G38" s="65"/>
    </row>
    <row r="39" spans="2:7" ht="12.75" customHeight="1" x14ac:dyDescent="0.25">
      <c r="B39" s="9" t="s">
        <v>55</v>
      </c>
      <c r="C39" s="85">
        <v>139038</v>
      </c>
      <c r="D39" s="85">
        <v>149765</v>
      </c>
      <c r="E39" s="86">
        <v>10727</v>
      </c>
      <c r="F39" s="68">
        <v>7.7151570074368125E-2</v>
      </c>
      <c r="G39" s="65"/>
    </row>
    <row r="40" spans="2:7" ht="12.75" customHeight="1" x14ac:dyDescent="0.25">
      <c r="B40" s="9" t="s">
        <v>56</v>
      </c>
      <c r="C40" s="85">
        <v>37849</v>
      </c>
      <c r="D40" s="85">
        <v>40033</v>
      </c>
      <c r="E40" s="86">
        <v>2184</v>
      </c>
      <c r="F40" s="68">
        <v>5.7702977621601592E-2</v>
      </c>
      <c r="G40" s="65"/>
    </row>
    <row r="41" spans="2:7" ht="12.75" customHeight="1" x14ac:dyDescent="0.25">
      <c r="B41" s="9" t="s">
        <v>57</v>
      </c>
      <c r="C41" s="85">
        <v>233851</v>
      </c>
      <c r="D41" s="85">
        <v>242201</v>
      </c>
      <c r="E41" s="86">
        <v>8350</v>
      </c>
      <c r="F41" s="68">
        <v>3.570649687193983E-2</v>
      </c>
      <c r="G41" s="65"/>
    </row>
    <row r="42" spans="2:7" ht="12.75" customHeight="1" x14ac:dyDescent="0.25">
      <c r="B42" s="9" t="s">
        <v>58</v>
      </c>
      <c r="C42" s="85">
        <v>23747</v>
      </c>
      <c r="D42" s="85">
        <v>24055</v>
      </c>
      <c r="E42" s="86">
        <v>308</v>
      </c>
      <c r="F42" s="68">
        <v>1.2970059375921217E-2</v>
      </c>
      <c r="G42" s="65"/>
    </row>
    <row r="43" spans="2:7" ht="12.75" customHeight="1" x14ac:dyDescent="0.25">
      <c r="B43" s="9" t="s">
        <v>59</v>
      </c>
      <c r="C43" s="85">
        <v>65808</v>
      </c>
      <c r="D43" s="85">
        <v>72975</v>
      </c>
      <c r="E43" s="86">
        <v>7167</v>
      </c>
      <c r="F43" s="68">
        <v>0.10890773158278622</v>
      </c>
      <c r="G43" s="65"/>
    </row>
    <row r="44" spans="2:7" ht="12.75" customHeight="1" x14ac:dyDescent="0.2">
      <c r="B44" s="9" t="s">
        <v>78</v>
      </c>
      <c r="C44" s="85">
        <v>3060</v>
      </c>
      <c r="D44" s="85">
        <v>1442</v>
      </c>
      <c r="E44" s="86">
        <v>-1618</v>
      </c>
      <c r="F44" s="68">
        <v>-0.52875816993464053</v>
      </c>
    </row>
    <row r="45" spans="2:7" ht="12.75" customHeight="1" x14ac:dyDescent="0.25">
      <c r="B45" s="4" t="s">
        <v>11</v>
      </c>
      <c r="C45" s="66"/>
      <c r="D45" s="66"/>
      <c r="E45" s="140"/>
      <c r="F45" s="66"/>
      <c r="G45" s="65"/>
    </row>
    <row r="46" spans="2:7" ht="12.75" customHeight="1" x14ac:dyDescent="0.25">
      <c r="B46" s="6" t="s">
        <v>37</v>
      </c>
      <c r="C46" s="122">
        <v>1116153</v>
      </c>
      <c r="D46" s="122">
        <v>1182706</v>
      </c>
      <c r="E46" s="150">
        <v>66553</v>
      </c>
      <c r="F46" s="67">
        <v>5.9627129972324555E-2</v>
      </c>
      <c r="G46" s="65"/>
    </row>
    <row r="47" spans="2:7" ht="12.75" customHeight="1" x14ac:dyDescent="0.25">
      <c r="B47" s="9" t="s">
        <v>54</v>
      </c>
      <c r="C47" s="91">
        <v>70630</v>
      </c>
      <c r="D47" s="91">
        <v>74408</v>
      </c>
      <c r="E47" s="86">
        <v>3778</v>
      </c>
      <c r="F47" s="68">
        <v>5.3490018405776496E-2</v>
      </c>
      <c r="G47" s="65"/>
    </row>
    <row r="48" spans="2:7" ht="12.75" customHeight="1" x14ac:dyDescent="0.25">
      <c r="B48" s="9" t="s">
        <v>55</v>
      </c>
      <c r="C48" s="91">
        <v>331803</v>
      </c>
      <c r="D48" s="91">
        <v>357041</v>
      </c>
      <c r="E48" s="86">
        <v>25238</v>
      </c>
      <c r="F48" s="68">
        <v>7.6063206179570297E-2</v>
      </c>
      <c r="G48" s="65"/>
    </row>
    <row r="49" spans="2:7" ht="12.75" customHeight="1" x14ac:dyDescent="0.25">
      <c r="B49" s="9" t="s">
        <v>56</v>
      </c>
      <c r="C49" s="91">
        <v>64603</v>
      </c>
      <c r="D49" s="91">
        <v>68490</v>
      </c>
      <c r="E49" s="86">
        <v>3887</v>
      </c>
      <c r="F49" s="68">
        <v>6.0167484482144706E-2</v>
      </c>
      <c r="G49" s="65"/>
    </row>
    <row r="50" spans="2:7" ht="12.75" customHeight="1" x14ac:dyDescent="0.25">
      <c r="B50" s="9" t="s">
        <v>57</v>
      </c>
      <c r="C50" s="91">
        <v>489362</v>
      </c>
      <c r="D50" s="91">
        <v>511776</v>
      </c>
      <c r="E50" s="86">
        <v>22414</v>
      </c>
      <c r="F50" s="68">
        <v>4.5802493859351534E-2</v>
      </c>
      <c r="G50" s="65"/>
    </row>
    <row r="51" spans="2:7" ht="12.75" customHeight="1" x14ac:dyDescent="0.25">
      <c r="B51" s="9" t="s">
        <v>58</v>
      </c>
      <c r="C51" s="91">
        <v>44760</v>
      </c>
      <c r="D51" s="91">
        <v>46033</v>
      </c>
      <c r="E51" s="86">
        <v>1273</v>
      </c>
      <c r="F51" s="68">
        <v>2.8440571939231551E-2</v>
      </c>
      <c r="G51" s="65"/>
    </row>
    <row r="52" spans="2:7" x14ac:dyDescent="0.2">
      <c r="B52" s="9" t="s">
        <v>59</v>
      </c>
      <c r="C52" s="91">
        <v>111614</v>
      </c>
      <c r="D52" s="91">
        <v>123382</v>
      </c>
      <c r="E52" s="86">
        <v>11768</v>
      </c>
      <c r="F52" s="68">
        <v>0.10543480208575984</v>
      </c>
    </row>
    <row r="53" spans="2:7" x14ac:dyDescent="0.2">
      <c r="B53" s="9" t="s">
        <v>78</v>
      </c>
      <c r="C53" s="91">
        <v>3381</v>
      </c>
      <c r="D53" s="91">
        <v>1576</v>
      </c>
      <c r="E53" s="86">
        <v>-1805</v>
      </c>
      <c r="F53" s="68">
        <v>-0.53386572020112388</v>
      </c>
    </row>
    <row r="54" spans="2:7" x14ac:dyDescent="0.2">
      <c r="B54" s="4" t="s">
        <v>12</v>
      </c>
      <c r="C54" s="66"/>
      <c r="D54" s="66"/>
      <c r="E54" s="66"/>
      <c r="F54" s="66"/>
    </row>
    <row r="55" spans="2:7" x14ac:dyDescent="0.2">
      <c r="B55" s="6" t="s">
        <v>37</v>
      </c>
      <c r="C55" s="124">
        <v>0.47158678066537474</v>
      </c>
      <c r="D55" s="124">
        <v>0.46810703589903152</v>
      </c>
    </row>
    <row r="56" spans="2:7" x14ac:dyDescent="0.2">
      <c r="B56" s="9" t="s">
        <v>54</v>
      </c>
      <c r="C56" s="94">
        <v>0.32578224550474305</v>
      </c>
      <c r="D56" s="94">
        <v>0.31128373293194278</v>
      </c>
    </row>
    <row r="57" spans="2:7" x14ac:dyDescent="0.2">
      <c r="B57" s="9" t="s">
        <v>55</v>
      </c>
      <c r="C57" s="94">
        <v>0.41903780255151402</v>
      </c>
      <c r="D57" s="94">
        <v>0.41946163045700635</v>
      </c>
    </row>
    <row r="58" spans="2:7" x14ac:dyDescent="0.2">
      <c r="B58" s="9" t="s">
        <v>56</v>
      </c>
      <c r="C58" s="94">
        <v>0.58587062520316391</v>
      </c>
      <c r="D58" s="94">
        <v>0.58450868739962036</v>
      </c>
    </row>
    <row r="59" spans="2:7" x14ac:dyDescent="0.2">
      <c r="B59" s="9" t="s">
        <v>57</v>
      </c>
      <c r="C59" s="94">
        <v>0.47786914390573848</v>
      </c>
      <c r="D59" s="94">
        <v>0.4732558775714375</v>
      </c>
    </row>
    <row r="60" spans="2:7" x14ac:dyDescent="0.2">
      <c r="B60" s="9" t="s">
        <v>58</v>
      </c>
      <c r="C60" s="94">
        <v>0.53054066130473643</v>
      </c>
      <c r="D60" s="94">
        <v>0.52255990267851327</v>
      </c>
    </row>
    <row r="61" spans="2:7" x14ac:dyDescent="0.2">
      <c r="B61" s="9" t="s">
        <v>59</v>
      </c>
      <c r="C61" s="94">
        <v>0.58960345476373932</v>
      </c>
      <c r="D61" s="94">
        <v>0.59145580392601838</v>
      </c>
    </row>
    <row r="62" spans="2:7" x14ac:dyDescent="0.2">
      <c r="B62" s="14" t="s">
        <v>78</v>
      </c>
      <c r="C62" s="95">
        <v>0.9050576752440106</v>
      </c>
      <c r="D62" s="95">
        <v>0.9149746192893401</v>
      </c>
    </row>
    <row r="63" spans="2:7" x14ac:dyDescent="0.2">
      <c r="B63" s="151" t="s">
        <v>77</v>
      </c>
    </row>
  </sheetData>
  <mergeCells count="1">
    <mergeCell ref="B2:F2"/>
  </mergeCells>
  <pageMargins left="1.05" right="0.24" top="1" bottom="0.57999999999999996" header="0.22" footer="0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8"/>
  <sheetViews>
    <sheetView showGridLines="0" workbookViewId="0"/>
  </sheetViews>
  <sheetFormatPr baseColWidth="10" defaultRowHeight="15" x14ac:dyDescent="0.25"/>
  <cols>
    <col min="1" max="1" width="0.85546875" customWidth="1"/>
    <col min="2" max="2" width="6.28515625" customWidth="1"/>
    <col min="3" max="3" width="29.42578125" bestFit="1" customWidth="1"/>
    <col min="8" max="8" width="22.85546875" customWidth="1"/>
  </cols>
  <sheetData>
    <row r="1" spans="2:17" ht="3" customHeight="1" x14ac:dyDescent="0.25"/>
    <row r="2" spans="2:17" ht="17.25" customHeight="1" x14ac:dyDescent="0.25"/>
    <row r="3" spans="2:17" ht="30.75" customHeight="1" x14ac:dyDescent="0.5">
      <c r="B3" s="185" t="s">
        <v>92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</row>
    <row r="4" spans="2:17" ht="30.75" customHeight="1" x14ac:dyDescent="0.5"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</row>
    <row r="5" spans="2:17" ht="18" customHeight="1" x14ac:dyDescent="0.5"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</row>
    <row r="6" spans="2:17" ht="18.75" x14ac:dyDescent="0.3">
      <c r="B6" s="179" t="s">
        <v>93</v>
      </c>
      <c r="C6" s="179"/>
      <c r="D6" s="179"/>
      <c r="E6" s="179"/>
      <c r="F6" s="179"/>
      <c r="G6" s="179"/>
      <c r="H6" s="179"/>
      <c r="I6" s="186"/>
      <c r="J6" s="186"/>
      <c r="K6" s="186"/>
      <c r="L6" s="186"/>
      <c r="M6" s="186"/>
      <c r="N6" s="186"/>
      <c r="O6" s="186"/>
      <c r="P6" s="186"/>
      <c r="Q6" s="186"/>
    </row>
    <row r="7" spans="2:17" ht="15" customHeight="1" x14ac:dyDescent="0.25">
      <c r="C7" s="180" t="s">
        <v>113</v>
      </c>
      <c r="D7" s="180"/>
      <c r="E7" s="180"/>
      <c r="F7" s="180"/>
      <c r="G7" s="180"/>
      <c r="H7" s="180"/>
      <c r="I7" s="176"/>
      <c r="J7" s="176"/>
      <c r="K7" s="176"/>
      <c r="L7" s="176"/>
      <c r="M7" s="176"/>
      <c r="N7" s="176"/>
      <c r="O7" s="176"/>
      <c r="P7" s="176"/>
      <c r="Q7" s="176"/>
    </row>
    <row r="8" spans="2:17" ht="15" customHeight="1" x14ac:dyDescent="0.25">
      <c r="C8" s="188" t="s">
        <v>115</v>
      </c>
      <c r="D8" s="189"/>
      <c r="E8" s="189"/>
      <c r="F8" s="189"/>
      <c r="G8" s="189"/>
      <c r="H8" s="189"/>
      <c r="I8" s="176"/>
      <c r="J8" s="176"/>
      <c r="K8" s="176"/>
      <c r="L8" s="176"/>
      <c r="M8" s="176"/>
      <c r="N8" s="176"/>
      <c r="O8" s="176"/>
      <c r="P8" s="176"/>
      <c r="Q8" s="176"/>
    </row>
    <row r="9" spans="2:17" x14ac:dyDescent="0.25">
      <c r="C9" s="189" t="s">
        <v>94</v>
      </c>
      <c r="D9" s="189"/>
      <c r="E9" s="189"/>
      <c r="F9" s="189"/>
      <c r="G9" s="189"/>
      <c r="H9" s="189"/>
      <c r="I9" s="176"/>
      <c r="J9" s="176"/>
      <c r="K9" s="176"/>
      <c r="L9" s="176"/>
      <c r="M9" s="176"/>
      <c r="N9" s="176"/>
      <c r="O9" s="176"/>
      <c r="P9" s="176"/>
      <c r="Q9" s="176"/>
    </row>
    <row r="10" spans="2:17" ht="15" customHeight="1" x14ac:dyDescent="0.25">
      <c r="C10" s="188" t="s">
        <v>114</v>
      </c>
      <c r="D10" s="189"/>
      <c r="E10" s="189"/>
      <c r="F10" s="189"/>
      <c r="G10" s="189"/>
      <c r="H10" s="189"/>
      <c r="I10" s="176"/>
      <c r="J10" s="176"/>
      <c r="K10" s="176"/>
      <c r="L10" s="176"/>
      <c r="M10" s="176"/>
      <c r="N10" s="176"/>
      <c r="O10" s="176"/>
      <c r="P10" s="176"/>
      <c r="Q10" s="176"/>
    </row>
    <row r="11" spans="2:17" x14ac:dyDescent="0.25">
      <c r="C11" s="189" t="s">
        <v>103</v>
      </c>
      <c r="D11" s="189"/>
      <c r="E11" s="189"/>
      <c r="F11" s="189"/>
      <c r="G11" s="189"/>
      <c r="H11" s="189"/>
      <c r="I11" s="176"/>
      <c r="J11" s="176"/>
      <c r="K11" s="176"/>
      <c r="L11" s="176"/>
      <c r="M11" s="176"/>
      <c r="N11" s="176"/>
      <c r="O11" s="176"/>
      <c r="P11" s="176"/>
      <c r="Q11" s="176"/>
    </row>
    <row r="12" spans="2:17" ht="15" customHeight="1" x14ac:dyDescent="0.25">
      <c r="C12" s="189" t="s">
        <v>104</v>
      </c>
      <c r="D12" s="189"/>
      <c r="E12" s="189"/>
      <c r="F12" s="189"/>
      <c r="G12" s="189"/>
      <c r="H12" s="189"/>
      <c r="I12" s="177"/>
      <c r="J12" s="177"/>
      <c r="K12" s="177"/>
      <c r="L12" s="177"/>
      <c r="M12" s="177"/>
      <c r="N12" s="177"/>
      <c r="O12" s="177"/>
      <c r="P12" s="177"/>
      <c r="Q12" s="177"/>
    </row>
    <row r="13" spans="2:17" x14ac:dyDescent="0.25">
      <c r="C13" s="189" t="s">
        <v>105</v>
      </c>
      <c r="D13" s="189"/>
      <c r="E13" s="189"/>
      <c r="F13" s="189"/>
      <c r="G13" s="189"/>
      <c r="H13" s="189"/>
      <c r="I13" s="187"/>
      <c r="J13" s="187"/>
      <c r="K13" s="187"/>
      <c r="L13" s="187"/>
      <c r="M13" s="187"/>
      <c r="N13" s="187"/>
      <c r="O13" s="187"/>
      <c r="P13" s="187"/>
      <c r="Q13" s="187"/>
    </row>
    <row r="14" spans="2:17" ht="15" customHeight="1" x14ac:dyDescent="0.25">
      <c r="C14" s="189" t="s">
        <v>106</v>
      </c>
      <c r="D14" s="189"/>
      <c r="E14" s="189"/>
      <c r="F14" s="189"/>
      <c r="G14" s="189"/>
      <c r="H14" s="189"/>
      <c r="I14" s="177"/>
      <c r="J14" s="177"/>
      <c r="K14" s="177"/>
      <c r="L14" s="177"/>
      <c r="M14" s="177"/>
      <c r="N14" s="177"/>
      <c r="O14" s="177"/>
      <c r="P14" s="177"/>
      <c r="Q14" s="177"/>
    </row>
    <row r="15" spans="2:17" ht="18.75" x14ac:dyDescent="0.3">
      <c r="B15" s="179" t="s">
        <v>95</v>
      </c>
      <c r="C15" s="179"/>
      <c r="D15" s="179"/>
      <c r="E15" s="179"/>
      <c r="F15" s="179"/>
      <c r="G15" s="179"/>
      <c r="H15" s="179"/>
      <c r="I15" s="186"/>
      <c r="J15" s="186"/>
      <c r="K15" s="186"/>
      <c r="L15" s="186"/>
      <c r="M15" s="186"/>
      <c r="N15" s="186"/>
      <c r="O15" s="186"/>
      <c r="P15" s="186"/>
      <c r="Q15" s="186"/>
    </row>
    <row r="16" spans="2:17" x14ac:dyDescent="0.25">
      <c r="C16" s="189" t="s">
        <v>107</v>
      </c>
      <c r="D16" s="189"/>
      <c r="E16" s="189"/>
      <c r="F16" s="189"/>
      <c r="G16" s="189"/>
      <c r="H16" s="189"/>
      <c r="I16" s="176"/>
      <c r="J16" s="176"/>
      <c r="K16" s="176"/>
      <c r="L16" s="176"/>
      <c r="M16" s="176"/>
      <c r="N16" s="176"/>
      <c r="O16" s="176"/>
      <c r="P16" s="176"/>
      <c r="Q16" s="176"/>
    </row>
    <row r="17" spans="2:17" ht="15" customHeight="1" x14ac:dyDescent="0.25">
      <c r="C17" s="189" t="s">
        <v>96</v>
      </c>
      <c r="D17" s="189"/>
      <c r="E17" s="189"/>
      <c r="F17" s="189"/>
      <c r="G17" s="189"/>
      <c r="H17" s="189"/>
      <c r="I17" s="176"/>
      <c r="J17" s="176"/>
      <c r="K17" s="176"/>
      <c r="L17" s="176"/>
      <c r="M17" s="176"/>
      <c r="N17" s="176"/>
      <c r="O17" s="176"/>
      <c r="P17" s="176"/>
      <c r="Q17" s="176"/>
    </row>
    <row r="18" spans="2:17" x14ac:dyDescent="0.25">
      <c r="C18" s="190" t="s">
        <v>97</v>
      </c>
      <c r="D18" s="190"/>
      <c r="E18" s="190"/>
      <c r="F18" s="190"/>
      <c r="G18" s="190"/>
      <c r="H18" s="190"/>
      <c r="I18" s="187"/>
      <c r="J18" s="187"/>
      <c r="K18" s="187"/>
      <c r="L18" s="187"/>
      <c r="M18" s="187"/>
      <c r="N18" s="187"/>
      <c r="O18" s="187"/>
      <c r="P18" s="187"/>
      <c r="Q18" s="187"/>
    </row>
    <row r="19" spans="2:17" ht="18.75" x14ac:dyDescent="0.3">
      <c r="B19" s="179" t="s">
        <v>98</v>
      </c>
      <c r="C19" s="179"/>
      <c r="D19" s="179"/>
      <c r="E19" s="179"/>
      <c r="F19" s="179"/>
      <c r="G19" s="179"/>
      <c r="H19" s="179"/>
      <c r="I19" s="186"/>
      <c r="J19" s="186"/>
      <c r="K19" s="186"/>
      <c r="L19" s="186"/>
      <c r="M19" s="186"/>
      <c r="N19" s="186"/>
      <c r="O19" s="186"/>
      <c r="P19" s="186"/>
      <c r="Q19" s="186"/>
    </row>
    <row r="20" spans="2:17" x14ac:dyDescent="0.25">
      <c r="C20" s="190" t="s">
        <v>99</v>
      </c>
      <c r="D20" s="190"/>
      <c r="E20" s="190"/>
      <c r="F20" s="190"/>
      <c r="G20" s="190"/>
      <c r="H20" s="190"/>
      <c r="I20" s="187"/>
      <c r="J20" s="187"/>
      <c r="K20" s="187"/>
      <c r="L20" s="187"/>
      <c r="M20" s="187"/>
      <c r="N20" s="187"/>
      <c r="O20" s="187"/>
      <c r="P20" s="187"/>
      <c r="Q20" s="187"/>
    </row>
    <row r="21" spans="2:17" ht="18.75" x14ac:dyDescent="0.3">
      <c r="B21" s="179" t="s">
        <v>100</v>
      </c>
      <c r="C21" s="179"/>
      <c r="D21" s="179"/>
      <c r="E21" s="179"/>
      <c r="F21" s="179"/>
      <c r="G21" s="179"/>
      <c r="H21" s="179"/>
      <c r="I21" s="186"/>
      <c r="J21" s="186"/>
      <c r="K21" s="186"/>
      <c r="L21" s="186"/>
      <c r="M21" s="186"/>
      <c r="N21" s="186"/>
      <c r="O21" s="186"/>
      <c r="P21" s="186"/>
      <c r="Q21" s="186"/>
    </row>
    <row r="22" spans="2:17" x14ac:dyDescent="0.25">
      <c r="C22" s="190" t="s">
        <v>108</v>
      </c>
      <c r="D22" s="190"/>
      <c r="E22" s="190"/>
      <c r="F22" s="190"/>
      <c r="G22" s="190"/>
      <c r="H22" s="190"/>
      <c r="I22" s="187"/>
      <c r="J22" s="187"/>
      <c r="K22" s="187"/>
      <c r="L22" s="187"/>
      <c r="M22" s="187"/>
      <c r="N22" s="187"/>
      <c r="O22" s="187"/>
      <c r="P22" s="187"/>
      <c r="Q22" s="187"/>
    </row>
    <row r="23" spans="2:17" x14ac:dyDescent="0.25">
      <c r="C23" s="190" t="s">
        <v>109</v>
      </c>
      <c r="D23" s="190"/>
      <c r="E23" s="190"/>
      <c r="F23" s="190"/>
      <c r="G23" s="190"/>
      <c r="H23" s="190"/>
      <c r="I23" s="187"/>
      <c r="J23" s="187"/>
      <c r="K23" s="187"/>
      <c r="L23" s="187"/>
      <c r="M23" s="187"/>
      <c r="N23" s="187"/>
      <c r="O23" s="187"/>
      <c r="P23" s="187"/>
      <c r="Q23" s="187"/>
    </row>
    <row r="24" spans="2:17" x14ac:dyDescent="0.25">
      <c r="C24" s="190" t="s">
        <v>110</v>
      </c>
      <c r="D24" s="190"/>
      <c r="E24" s="190"/>
      <c r="F24" s="190"/>
      <c r="G24" s="190"/>
      <c r="H24" s="190"/>
      <c r="I24" s="187"/>
      <c r="J24" s="187"/>
      <c r="K24" s="187"/>
      <c r="L24" s="187"/>
      <c r="M24" s="187"/>
      <c r="N24" s="187"/>
      <c r="O24" s="187"/>
      <c r="P24" s="187"/>
      <c r="Q24" s="187"/>
    </row>
    <row r="25" spans="2:17" x14ac:dyDescent="0.25">
      <c r="C25" s="190" t="s">
        <v>101</v>
      </c>
      <c r="D25" s="190"/>
      <c r="E25" s="190"/>
      <c r="F25" s="190"/>
      <c r="G25" s="190"/>
      <c r="H25" s="190"/>
      <c r="I25" s="187"/>
      <c r="J25" s="187"/>
      <c r="K25" s="187"/>
      <c r="L25" s="187"/>
      <c r="M25" s="187"/>
      <c r="N25" s="187"/>
      <c r="O25" s="187"/>
      <c r="P25" s="187"/>
      <c r="Q25" s="187"/>
    </row>
    <row r="26" spans="2:17" x14ac:dyDescent="0.25">
      <c r="C26" s="190" t="s">
        <v>102</v>
      </c>
      <c r="D26" s="190"/>
      <c r="E26" s="190"/>
      <c r="F26" s="190"/>
      <c r="G26" s="190"/>
      <c r="H26" s="190"/>
      <c r="I26" s="187"/>
      <c r="J26" s="187"/>
      <c r="K26" s="187"/>
      <c r="L26" s="187"/>
      <c r="M26" s="187"/>
      <c r="N26" s="187"/>
      <c r="O26" s="187"/>
      <c r="P26" s="187"/>
      <c r="Q26" s="187"/>
    </row>
    <row r="27" spans="2:17" ht="18.75" x14ac:dyDescent="0.3">
      <c r="B27" s="179" t="s">
        <v>112</v>
      </c>
      <c r="C27" s="179"/>
      <c r="D27" s="179"/>
      <c r="E27" s="179"/>
      <c r="F27" s="179"/>
      <c r="G27" s="179"/>
      <c r="H27" s="179"/>
      <c r="I27" s="186"/>
      <c r="J27" s="186"/>
      <c r="K27" s="186"/>
      <c r="L27" s="186"/>
      <c r="M27" s="186"/>
      <c r="N27" s="186"/>
      <c r="O27" s="186"/>
      <c r="P27" s="186"/>
      <c r="Q27" s="186"/>
    </row>
    <row r="28" spans="2:17" x14ac:dyDescent="0.25">
      <c r="C28" s="190" t="s">
        <v>111</v>
      </c>
      <c r="D28" s="190"/>
      <c r="E28" s="190"/>
      <c r="F28" s="190"/>
      <c r="G28" s="190"/>
      <c r="H28" s="190"/>
      <c r="I28" s="187"/>
      <c r="J28" s="187"/>
      <c r="K28" s="187"/>
      <c r="L28" s="187"/>
      <c r="M28" s="187"/>
      <c r="N28" s="187"/>
      <c r="O28" s="187"/>
      <c r="P28" s="187"/>
      <c r="Q28" s="187"/>
    </row>
  </sheetData>
  <mergeCells count="23">
    <mergeCell ref="B6:H6"/>
    <mergeCell ref="B15:H15"/>
    <mergeCell ref="B19:H19"/>
    <mergeCell ref="B21:H21"/>
    <mergeCell ref="B27:H27"/>
    <mergeCell ref="C12:H12"/>
    <mergeCell ref="C13:H13"/>
    <mergeCell ref="C14:H14"/>
    <mergeCell ref="C16:H16"/>
    <mergeCell ref="C17:H17"/>
    <mergeCell ref="C7:H7"/>
    <mergeCell ref="C8:H8"/>
    <mergeCell ref="C9:H9"/>
    <mergeCell ref="C10:H10"/>
    <mergeCell ref="C11:H11"/>
    <mergeCell ref="C18:H18"/>
    <mergeCell ref="C20:H20"/>
    <mergeCell ref="C22:H22"/>
    <mergeCell ref="C23:H23"/>
    <mergeCell ref="C24:H24"/>
    <mergeCell ref="C25:H25"/>
    <mergeCell ref="C26:H26"/>
    <mergeCell ref="C28:H28"/>
  </mergeCells>
  <hyperlinks>
    <hyperlink ref="C7:H7" location="'1.1'!A1" display="1.1 Población de 16 años y más por relación con la actividad en el Principado de Asturias y en España"/>
    <hyperlink ref="C8:H8" location="'1.2'!A1" display="'1.2'!A1"/>
    <hyperlink ref="C9:H9" location="'1.3'!A1" display="1.3 Brecha de género en el Principado de Asturias y en España"/>
    <hyperlink ref="C10:H10" location="'1.4'!A1" display="'1.4'!A1"/>
    <hyperlink ref="C11:H11" location="'1.5'!A1" display="1.5 Activos por edad en el Principado de Asturias y en España"/>
    <hyperlink ref="C12:H12" location="'1.6'!A1" display="1.6 Ocupados por edad en el Principado de Asturias y en España"/>
    <hyperlink ref="C13:H13" location="'1.7'!A1" display="1.7 Parados por edad en el Principado de Asturias y en España"/>
    <hyperlink ref="C14:H14" location="'1.8'!A1" display="1.8 Ocupados por sector económico en el Principado de Asturias y en España"/>
    <hyperlink ref="C16:H16" location="'2.1'!A1" display="2.1 Paro registrado por edad en el Principado de Asturias y en España"/>
    <hyperlink ref="C17:H17" location="'2.2'!A1" display="'2.2'!A1"/>
    <hyperlink ref="C18:H18" location="'2.3'!A1" display="2.3 Paro registrado por nivel formativo en el Principado de Asturias y en España"/>
    <hyperlink ref="C20:H20" location="'3.1'!A1" display="3.1 Afiliación a la Seguridad Social por régimen en el Principado de Asturias y en España"/>
    <hyperlink ref="C22:H22" location="'4.1'!A1" display="4.1 Contratos registrados por edad en el Principado de Asturias y en España"/>
    <hyperlink ref="C23:H23" location="'4.2'!A1" display="4.2 Contratos registrados por temporalidad en el Principado de Asturias y en España"/>
    <hyperlink ref="C24:H24" location="'4.3'!A1" display="4.3 Contratos registrados por jornada en el Principado de Asturias y en España"/>
    <hyperlink ref="C25:H25" location="'4.4'!A1" display="4.4 Contratos registrados por sector de actividad económica en el Principado de Asturias y en España"/>
    <hyperlink ref="C26:H26" location="'4.5'!A1" display="4.5 Contratos registrados por nivel formativo en el Principado de Asturias y en España"/>
    <hyperlink ref="C28:H28" location="'5.1'!A1" display="5.1 Indicadores relacionados con la situación de hombres y mujeres en el empleo"/>
  </hyperlinks>
  <pageMargins left="0.43307086614173229" right="0.15748031496062992" top="0.74803149606299213" bottom="0.74803149606299213" header="0.31496062992125984" footer="0.31496062992125984"/>
  <pageSetup paperSize="9" scale="9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showGridLines="0" workbookViewId="0"/>
  </sheetViews>
  <sheetFormatPr baseColWidth="10" defaultRowHeight="15" x14ac:dyDescent="0.25"/>
  <cols>
    <col min="1" max="1" width="0.5703125" customWidth="1"/>
    <col min="2" max="2" width="12.42578125" customWidth="1"/>
  </cols>
  <sheetData>
    <row r="1" ht="2.25" customHeight="1" x14ac:dyDescent="0.25"/>
    <row r="2" ht="18" customHeight="1" x14ac:dyDescent="0.25"/>
    <row r="3" ht="17.45" customHeight="1" x14ac:dyDescent="0.25"/>
    <row r="4" ht="18" customHeight="1" x14ac:dyDescent="0.25"/>
  </sheetData>
  <pageMargins left="0" right="0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1"/>
  <sheetViews>
    <sheetView showGridLines="0" workbookViewId="0"/>
  </sheetViews>
  <sheetFormatPr baseColWidth="10" defaultColWidth="11.42578125" defaultRowHeight="12.75" x14ac:dyDescent="0.2"/>
  <cols>
    <col min="1" max="1" width="0.5703125" style="1" customWidth="1"/>
    <col min="2" max="2" width="39.42578125" style="1" customWidth="1"/>
    <col min="3" max="6" width="19.140625" style="1" customWidth="1"/>
    <col min="7" max="16384" width="11.42578125" style="1"/>
  </cols>
  <sheetData>
    <row r="1" spans="2:7" ht="2.25" customHeight="1" x14ac:dyDescent="0.2"/>
    <row r="2" spans="2:7" ht="25.5" customHeight="1" x14ac:dyDescent="0.2">
      <c r="B2" s="181" t="s">
        <v>0</v>
      </c>
      <c r="C2" s="181"/>
      <c r="D2" s="181"/>
      <c r="E2" s="181"/>
      <c r="F2" s="181"/>
    </row>
    <row r="3" spans="2:7" ht="25.5" customHeight="1" x14ac:dyDescent="0.2">
      <c r="B3" s="181" t="s">
        <v>1</v>
      </c>
      <c r="C3" s="181"/>
      <c r="D3" s="181"/>
      <c r="E3" s="181"/>
      <c r="F3" s="181"/>
    </row>
    <row r="4" spans="2:7" s="3" customFormat="1" ht="12.75" customHeight="1" x14ac:dyDescent="0.25">
      <c r="B4" s="2"/>
      <c r="C4" s="2"/>
      <c r="D4" s="2"/>
      <c r="E4" s="2"/>
      <c r="F4" s="2"/>
    </row>
    <row r="5" spans="2:7" s="3" customFormat="1" ht="12.75" customHeight="1" x14ac:dyDescent="0.25">
      <c r="B5" s="2"/>
      <c r="C5" s="2"/>
      <c r="D5" s="2"/>
      <c r="E5" s="2"/>
      <c r="F5" s="2"/>
    </row>
    <row r="6" spans="2:7" s="3" customFormat="1" ht="12.75" customHeight="1" x14ac:dyDescent="0.25">
      <c r="B6" s="2"/>
      <c r="C6" s="2"/>
      <c r="D6" s="2"/>
      <c r="E6" s="2"/>
      <c r="F6" s="2"/>
    </row>
    <row r="7" spans="2:7" ht="18" customHeight="1" x14ac:dyDescent="0.2">
      <c r="B7" s="166" t="s">
        <v>2</v>
      </c>
      <c r="C7" s="165">
        <v>2023</v>
      </c>
      <c r="D7" s="165">
        <v>2024</v>
      </c>
      <c r="E7" s="168" t="s">
        <v>3</v>
      </c>
      <c r="F7" s="168" t="s">
        <v>4</v>
      </c>
    </row>
    <row r="8" spans="2:7" x14ac:dyDescent="0.2">
      <c r="B8" s="4" t="s">
        <v>5</v>
      </c>
      <c r="C8" s="66"/>
      <c r="D8" s="66"/>
      <c r="E8" s="66"/>
      <c r="F8" s="66"/>
    </row>
    <row r="9" spans="2:7" s="3" customFormat="1" x14ac:dyDescent="0.2">
      <c r="B9" s="6" t="s">
        <v>6</v>
      </c>
      <c r="C9" s="7">
        <v>470.1</v>
      </c>
      <c r="D9" s="7">
        <v>472</v>
      </c>
      <c r="E9" s="7">
        <v>1.8999999999999773</v>
      </c>
      <c r="F9" s="8">
        <v>4.0416932567537422E-3</v>
      </c>
    </row>
    <row r="10" spans="2:7" x14ac:dyDescent="0.2">
      <c r="B10" s="9" t="s">
        <v>7</v>
      </c>
      <c r="C10" s="10">
        <v>221.1</v>
      </c>
      <c r="D10" s="10">
        <v>225.1</v>
      </c>
      <c r="E10" s="10">
        <v>4</v>
      </c>
      <c r="F10" s="11">
        <v>1.8091361374943382E-2</v>
      </c>
      <c r="G10" s="12"/>
    </row>
    <row r="11" spans="2:7" x14ac:dyDescent="0.2">
      <c r="B11" s="9" t="s">
        <v>8</v>
      </c>
      <c r="C11" s="10">
        <v>192.6</v>
      </c>
      <c r="D11" s="10">
        <v>200.2</v>
      </c>
      <c r="E11" s="10">
        <v>7.5999999999999943</v>
      </c>
      <c r="F11" s="13">
        <v>3.9460020768431914E-2</v>
      </c>
    </row>
    <row r="12" spans="2:7" x14ac:dyDescent="0.2">
      <c r="B12" s="9" t="s">
        <v>9</v>
      </c>
      <c r="C12" s="10">
        <v>28.5</v>
      </c>
      <c r="D12" s="10">
        <v>24.9</v>
      </c>
      <c r="E12" s="10">
        <v>-3.6000000000000014</v>
      </c>
      <c r="F12" s="13">
        <v>-0.12631578947368427</v>
      </c>
    </row>
    <row r="13" spans="2:7" x14ac:dyDescent="0.2">
      <c r="B13" s="14" t="s">
        <v>10</v>
      </c>
      <c r="C13" s="15">
        <v>249.1</v>
      </c>
      <c r="D13" s="15">
        <v>246.9</v>
      </c>
      <c r="E13" s="15">
        <v>-2.1999999999999886</v>
      </c>
      <c r="F13" s="16">
        <v>-8.8317944600561082E-3</v>
      </c>
    </row>
    <row r="14" spans="2:7" x14ac:dyDescent="0.2">
      <c r="B14" s="17" t="s">
        <v>11</v>
      </c>
      <c r="C14" s="5"/>
      <c r="D14" s="5"/>
      <c r="E14" s="5"/>
      <c r="F14" s="5"/>
    </row>
    <row r="15" spans="2:7" x14ac:dyDescent="0.2">
      <c r="B15" s="6" t="s">
        <v>6</v>
      </c>
      <c r="C15" s="18">
        <v>891.8</v>
      </c>
      <c r="D15" s="7">
        <v>895.1</v>
      </c>
      <c r="E15" s="18">
        <v>3.3000000000000682</v>
      </c>
      <c r="F15" s="19">
        <v>3.7003812514018186E-3</v>
      </c>
      <c r="G15" s="12"/>
    </row>
    <row r="16" spans="2:7" x14ac:dyDescent="0.2">
      <c r="B16" s="9" t="s">
        <v>7</v>
      </c>
      <c r="C16" s="10">
        <v>446.7</v>
      </c>
      <c r="D16" s="10">
        <v>460.1</v>
      </c>
      <c r="E16" s="10">
        <v>13.400000000000034</v>
      </c>
      <c r="F16" s="13">
        <v>2.9997761361092445E-2</v>
      </c>
    </row>
    <row r="17" spans="2:7" x14ac:dyDescent="0.2">
      <c r="B17" s="9" t="s">
        <v>8</v>
      </c>
      <c r="C17" s="10">
        <v>392.5</v>
      </c>
      <c r="D17" s="10">
        <v>413.6</v>
      </c>
      <c r="E17" s="10">
        <v>21.100000000000023</v>
      </c>
      <c r="F17" s="13">
        <v>5.3757961783439612E-2</v>
      </c>
    </row>
    <row r="18" spans="2:7" x14ac:dyDescent="0.2">
      <c r="B18" s="9" t="s">
        <v>9</v>
      </c>
      <c r="C18" s="10">
        <v>54.2</v>
      </c>
      <c r="D18" s="10">
        <v>46.5</v>
      </c>
      <c r="E18" s="10">
        <v>-7.7000000000000028</v>
      </c>
      <c r="F18" s="13">
        <v>-0.14206642066420672</v>
      </c>
    </row>
    <row r="19" spans="2:7" x14ac:dyDescent="0.2">
      <c r="B19" s="14" t="s">
        <v>10</v>
      </c>
      <c r="C19" s="20">
        <v>445.1</v>
      </c>
      <c r="D19" s="20">
        <v>435</v>
      </c>
      <c r="E19" s="20">
        <v>-10.100000000000023</v>
      </c>
      <c r="F19" s="21">
        <v>-2.2691529993259962E-2</v>
      </c>
      <c r="G19" s="12"/>
    </row>
    <row r="20" spans="2:7" x14ac:dyDescent="0.2">
      <c r="B20" s="17" t="s">
        <v>12</v>
      </c>
      <c r="C20" s="5"/>
      <c r="D20" s="5"/>
      <c r="E20" s="5"/>
      <c r="F20" s="5"/>
    </row>
    <row r="21" spans="2:7" x14ac:dyDescent="0.2">
      <c r="B21" s="6" t="s">
        <v>6</v>
      </c>
      <c r="C21" s="22">
        <v>0.52713612917694552</v>
      </c>
      <c r="D21" s="22">
        <v>0.52731538375600495</v>
      </c>
    </row>
    <row r="22" spans="2:7" x14ac:dyDescent="0.2">
      <c r="B22" s="9" t="s">
        <v>7</v>
      </c>
      <c r="C22" s="11">
        <v>0.49496306245802552</v>
      </c>
      <c r="D22" s="11">
        <v>0.48924146924581607</v>
      </c>
    </row>
    <row r="23" spans="2:7" x14ac:dyDescent="0.2">
      <c r="B23" s="9" t="s">
        <v>8</v>
      </c>
      <c r="C23" s="11">
        <v>0.49070063694267513</v>
      </c>
      <c r="D23" s="11">
        <v>0.48404255319148931</v>
      </c>
    </row>
    <row r="24" spans="2:7" x14ac:dyDescent="0.2">
      <c r="B24" s="9" t="s">
        <v>9</v>
      </c>
      <c r="C24" s="11">
        <v>0.52583025830258301</v>
      </c>
      <c r="D24" s="11">
        <v>0.53548387096774186</v>
      </c>
    </row>
    <row r="25" spans="2:7" x14ac:dyDescent="0.2">
      <c r="B25" s="14" t="s">
        <v>10</v>
      </c>
      <c r="C25" s="23">
        <v>0.55964951696248033</v>
      </c>
      <c r="D25" s="23">
        <v>0.5675862068965517</v>
      </c>
    </row>
    <row r="27" spans="2:7" x14ac:dyDescent="0.2">
      <c r="B27" s="9"/>
    </row>
    <row r="29" spans="2:7" ht="18" x14ac:dyDescent="0.2">
      <c r="B29" s="166" t="s">
        <v>13</v>
      </c>
      <c r="C29" s="165">
        <v>2023</v>
      </c>
      <c r="D29" s="165">
        <v>2024</v>
      </c>
      <c r="E29" s="168" t="s">
        <v>3</v>
      </c>
      <c r="F29" s="168" t="s">
        <v>4</v>
      </c>
    </row>
    <row r="30" spans="2:7" x14ac:dyDescent="0.2">
      <c r="B30" s="4" t="s">
        <v>5</v>
      </c>
      <c r="C30" s="66"/>
      <c r="D30" s="66"/>
      <c r="E30" s="66"/>
      <c r="F30" s="66"/>
    </row>
    <row r="31" spans="2:7" x14ac:dyDescent="0.2">
      <c r="B31" s="6" t="s">
        <v>6</v>
      </c>
      <c r="C31" s="7">
        <v>21068.5</v>
      </c>
      <c r="D31" s="7">
        <v>21356.7</v>
      </c>
      <c r="E31" s="7">
        <v>288.20000000000073</v>
      </c>
      <c r="F31" s="24">
        <v>1.3679189311056827E-2</v>
      </c>
    </row>
    <row r="32" spans="2:7" x14ac:dyDescent="0.2">
      <c r="B32" s="9" t="s">
        <v>7</v>
      </c>
      <c r="C32" s="10">
        <v>11384.9</v>
      </c>
      <c r="D32" s="10">
        <v>11512</v>
      </c>
      <c r="E32" s="10">
        <v>127.10000000000036</v>
      </c>
      <c r="F32" s="13">
        <v>1.1163910091436913E-2</v>
      </c>
    </row>
    <row r="33" spans="2:7" x14ac:dyDescent="0.2">
      <c r="B33" s="9" t="s">
        <v>8</v>
      </c>
      <c r="C33" s="10">
        <v>9805.5</v>
      </c>
      <c r="D33" s="10">
        <v>10052.5</v>
      </c>
      <c r="E33" s="10">
        <v>247</v>
      </c>
      <c r="F33" s="13">
        <v>2.5189944418948507E-2</v>
      </c>
    </row>
    <row r="34" spans="2:7" x14ac:dyDescent="0.2">
      <c r="B34" s="9" t="s">
        <v>9</v>
      </c>
      <c r="C34" s="10">
        <v>1579.4</v>
      </c>
      <c r="D34" s="10">
        <v>1459.5</v>
      </c>
      <c r="E34" s="10">
        <v>-119.90000000000009</v>
      </c>
      <c r="F34" s="25">
        <v>-7.5914904394073779E-2</v>
      </c>
    </row>
    <row r="35" spans="2:7" x14ac:dyDescent="0.2">
      <c r="B35" s="14" t="s">
        <v>10</v>
      </c>
      <c r="C35" s="15">
        <v>9683.6</v>
      </c>
      <c r="D35" s="15">
        <v>9844.7999999999993</v>
      </c>
      <c r="E35" s="15">
        <v>161.19999999999891</v>
      </c>
      <c r="F35" s="26">
        <v>1.6646701639885908E-2</v>
      </c>
      <c r="G35" s="12"/>
    </row>
    <row r="36" spans="2:7" x14ac:dyDescent="0.2">
      <c r="B36" s="17" t="s">
        <v>11</v>
      </c>
      <c r="C36" s="27"/>
      <c r="D36" s="27"/>
      <c r="E36" s="27"/>
      <c r="F36" s="5"/>
    </row>
    <row r="37" spans="2:7" x14ac:dyDescent="0.2">
      <c r="B37" s="6" t="s">
        <v>6</v>
      </c>
      <c r="C37" s="18">
        <v>40982.699999999997</v>
      </c>
      <c r="D37" s="18">
        <v>41565.800000000003</v>
      </c>
      <c r="E37" s="18">
        <v>583.10000000000582</v>
      </c>
      <c r="F37" s="19">
        <v>1.4227954722358493E-2</v>
      </c>
    </row>
    <row r="38" spans="2:7" x14ac:dyDescent="0.2">
      <c r="B38" s="9" t="s">
        <v>7</v>
      </c>
      <c r="C38" s="10">
        <v>24119.7</v>
      </c>
      <c r="D38" s="10">
        <v>24424.6</v>
      </c>
      <c r="E38" s="10">
        <v>304.89999999999782</v>
      </c>
      <c r="F38" s="13">
        <v>1.2641119085228913E-2</v>
      </c>
    </row>
    <row r="39" spans="2:7" x14ac:dyDescent="0.2">
      <c r="B39" s="9" t="s">
        <v>8</v>
      </c>
      <c r="C39" s="10">
        <v>21182.2</v>
      </c>
      <c r="D39" s="10">
        <v>21653.9</v>
      </c>
      <c r="E39" s="10">
        <v>471.70000000000073</v>
      </c>
      <c r="F39" s="13">
        <v>2.2268697302452178E-2</v>
      </c>
    </row>
    <row r="40" spans="2:7" x14ac:dyDescent="0.2">
      <c r="B40" s="9" t="s">
        <v>9</v>
      </c>
      <c r="C40" s="10">
        <v>2937.5</v>
      </c>
      <c r="D40" s="10">
        <v>2770.7</v>
      </c>
      <c r="E40" s="10">
        <v>-166.80000000000018</v>
      </c>
      <c r="F40" s="13">
        <v>-5.678297872340432E-2</v>
      </c>
    </row>
    <row r="41" spans="2:7" x14ac:dyDescent="0.2">
      <c r="B41" s="14" t="s">
        <v>10</v>
      </c>
      <c r="C41" s="20">
        <v>16863</v>
      </c>
      <c r="D41" s="20">
        <v>17141.2</v>
      </c>
      <c r="E41" s="20">
        <v>278.20000000000073</v>
      </c>
      <c r="F41" s="21">
        <v>1.6497657593548043E-2</v>
      </c>
      <c r="G41" s="12"/>
    </row>
    <row r="42" spans="2:7" x14ac:dyDescent="0.2">
      <c r="B42" s="17" t="s">
        <v>12</v>
      </c>
      <c r="C42" s="5"/>
      <c r="D42" s="5"/>
      <c r="E42" s="5"/>
      <c r="F42" s="5"/>
    </row>
    <row r="43" spans="2:7" x14ac:dyDescent="0.2">
      <c r="B43" s="6" t="s">
        <v>6</v>
      </c>
      <c r="C43" s="22">
        <v>0.51408277151090587</v>
      </c>
      <c r="D43" s="22">
        <v>0.5138046182197864</v>
      </c>
    </row>
    <row r="44" spans="2:7" x14ac:dyDescent="0.2">
      <c r="B44" s="9" t="s">
        <v>7</v>
      </c>
      <c r="C44" s="11">
        <v>0.47201665029001189</v>
      </c>
      <c r="D44" s="11">
        <v>0.47132808725629083</v>
      </c>
    </row>
    <row r="45" spans="2:7" x14ac:dyDescent="0.2">
      <c r="B45" s="9" t="s">
        <v>8</v>
      </c>
      <c r="C45" s="11">
        <v>0.46291225651726448</v>
      </c>
      <c r="D45" s="11">
        <v>0.46423508005486308</v>
      </c>
    </row>
    <row r="46" spans="2:7" x14ac:dyDescent="0.2">
      <c r="B46" s="9" t="s">
        <v>9</v>
      </c>
      <c r="C46" s="11">
        <v>0.53766808510638298</v>
      </c>
      <c r="D46" s="11">
        <v>0.52676219006027358</v>
      </c>
    </row>
    <row r="47" spans="2:7" x14ac:dyDescent="0.2">
      <c r="B47" s="14" t="s">
        <v>10</v>
      </c>
      <c r="C47" s="23">
        <v>0.57425131945679897</v>
      </c>
      <c r="D47" s="23">
        <v>0.57433551910017966</v>
      </c>
    </row>
    <row r="49" spans="2:2" x14ac:dyDescent="0.2">
      <c r="B49" s="9" t="s">
        <v>90</v>
      </c>
    </row>
    <row r="50" spans="2:2" x14ac:dyDescent="0.2">
      <c r="B50" s="9" t="s">
        <v>14</v>
      </c>
    </row>
    <row r="51" spans="2:2" x14ac:dyDescent="0.2">
      <c r="B51" s="170" t="s">
        <v>15</v>
      </c>
    </row>
  </sheetData>
  <mergeCells count="2">
    <mergeCell ref="B2:F2"/>
    <mergeCell ref="B3:F3"/>
  </mergeCells>
  <pageMargins left="0.35" right="0.22" top="1" bottom="1" header="0" footer="0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9"/>
  <sheetViews>
    <sheetView showGridLines="0" workbookViewId="0"/>
  </sheetViews>
  <sheetFormatPr baseColWidth="10" defaultColWidth="11.42578125" defaultRowHeight="12.75" x14ac:dyDescent="0.2"/>
  <cols>
    <col min="1" max="1" width="0.5703125" style="1" customWidth="1"/>
    <col min="2" max="2" width="47.42578125" style="1" customWidth="1"/>
    <col min="3" max="6" width="19.140625" style="1" customWidth="1"/>
    <col min="7" max="16384" width="11.42578125" style="1"/>
  </cols>
  <sheetData>
    <row r="1" spans="2:6" ht="2.25" customHeight="1" x14ac:dyDescent="0.2"/>
    <row r="2" spans="2:6" ht="25.5" customHeight="1" x14ac:dyDescent="0.25">
      <c r="B2" s="181" t="s">
        <v>16</v>
      </c>
      <c r="C2" s="181"/>
      <c r="D2" s="181"/>
      <c r="E2" s="181"/>
      <c r="F2" s="28"/>
    </row>
    <row r="3" spans="2:6" ht="25.5" customHeight="1" x14ac:dyDescent="0.25">
      <c r="B3" s="181" t="s">
        <v>1</v>
      </c>
      <c r="C3" s="181"/>
      <c r="D3" s="181"/>
      <c r="E3" s="181"/>
      <c r="F3" s="28"/>
    </row>
    <row r="4" spans="2:6" ht="12.75" customHeight="1" x14ac:dyDescent="0.25">
      <c r="B4" s="2"/>
      <c r="C4" s="2"/>
      <c r="D4" s="2"/>
      <c r="E4" s="2"/>
      <c r="F4" s="2"/>
    </row>
    <row r="5" spans="2:6" ht="12.75" customHeight="1" x14ac:dyDescent="0.25">
      <c r="B5" s="2"/>
      <c r="C5" s="2"/>
      <c r="D5" s="2"/>
      <c r="E5" s="2"/>
      <c r="F5" s="2"/>
    </row>
    <row r="6" spans="2:6" s="3" customFormat="1" ht="12.75" customHeight="1" x14ac:dyDescent="0.25">
      <c r="B6" s="2"/>
      <c r="C6" s="2"/>
      <c r="D6" s="2"/>
      <c r="E6" s="2"/>
      <c r="F6" s="2"/>
    </row>
    <row r="7" spans="2:6" ht="18" x14ac:dyDescent="0.2">
      <c r="B7" s="166" t="s">
        <v>2</v>
      </c>
      <c r="C7" s="165">
        <v>2023</v>
      </c>
      <c r="D7" s="165">
        <v>2024</v>
      </c>
      <c r="E7" s="168" t="s">
        <v>3</v>
      </c>
      <c r="F7" s="29"/>
    </row>
    <row r="8" spans="2:6" x14ac:dyDescent="0.2">
      <c r="B8" s="4" t="s">
        <v>5</v>
      </c>
      <c r="C8" s="66"/>
      <c r="D8" s="66"/>
      <c r="E8" s="66"/>
      <c r="F8" s="30"/>
    </row>
    <row r="9" spans="2:6" s="3" customFormat="1" x14ac:dyDescent="0.2">
      <c r="B9" s="31" t="s">
        <v>17</v>
      </c>
      <c r="C9" s="32">
        <v>47.02</v>
      </c>
      <c r="D9" s="32">
        <v>47.68</v>
      </c>
      <c r="E9" s="32">
        <v>0.65999999999999659</v>
      </c>
      <c r="F9" s="33"/>
    </row>
    <row r="10" spans="2:6" x14ac:dyDescent="0.2">
      <c r="B10" s="9" t="s">
        <v>18</v>
      </c>
      <c r="C10" s="34">
        <v>40.96</v>
      </c>
      <c r="D10" s="34">
        <v>42.41</v>
      </c>
      <c r="E10" s="34">
        <v>1.4499999999999957</v>
      </c>
      <c r="F10" s="13"/>
    </row>
    <row r="11" spans="2:6" x14ac:dyDescent="0.2">
      <c r="B11" s="14" t="s">
        <v>19</v>
      </c>
      <c r="C11" s="35">
        <v>12.89</v>
      </c>
      <c r="D11" s="35">
        <v>11.07</v>
      </c>
      <c r="E11" s="35">
        <v>-1.8200000000000003</v>
      </c>
      <c r="F11" s="33"/>
    </row>
    <row r="12" spans="2:6" x14ac:dyDescent="0.2">
      <c r="B12" s="17" t="s">
        <v>20</v>
      </c>
      <c r="C12" s="5"/>
      <c r="D12" s="5"/>
      <c r="E12" s="5"/>
      <c r="F12" s="30"/>
    </row>
    <row r="13" spans="2:6" x14ac:dyDescent="0.2">
      <c r="B13" s="31" t="s">
        <v>17</v>
      </c>
      <c r="C13" s="36">
        <v>53.5</v>
      </c>
      <c r="D13" s="36">
        <v>55.55</v>
      </c>
      <c r="E13" s="36">
        <v>2.0499999999999972</v>
      </c>
      <c r="F13" s="33"/>
    </row>
    <row r="14" spans="2:6" x14ac:dyDescent="0.2">
      <c r="B14" s="9" t="s">
        <v>18</v>
      </c>
      <c r="C14" s="34">
        <v>47.41</v>
      </c>
      <c r="D14" s="34">
        <v>50.44</v>
      </c>
      <c r="E14" s="34">
        <v>3.0300000000000011</v>
      </c>
      <c r="F14" s="13"/>
    </row>
    <row r="15" spans="2:6" x14ac:dyDescent="0.2">
      <c r="B15" s="14" t="s">
        <v>19</v>
      </c>
      <c r="C15" s="37">
        <v>11.39</v>
      </c>
      <c r="D15" s="37">
        <v>9.2100000000000009</v>
      </c>
      <c r="E15" s="37">
        <v>-2.1799999999999997</v>
      </c>
      <c r="F15" s="33"/>
    </row>
    <row r="16" spans="2:6" x14ac:dyDescent="0.2">
      <c r="B16" s="17" t="s">
        <v>11</v>
      </c>
      <c r="C16" s="38"/>
      <c r="D16" s="38"/>
      <c r="E16" s="38"/>
      <c r="F16" s="39"/>
    </row>
    <row r="17" spans="2:6" x14ac:dyDescent="0.2">
      <c r="B17" s="31" t="s">
        <v>17</v>
      </c>
      <c r="C17" s="36">
        <v>50.09</v>
      </c>
      <c r="D17" s="36">
        <v>51.4</v>
      </c>
      <c r="E17" s="36">
        <v>1.3099999999999952</v>
      </c>
      <c r="F17" s="33"/>
    </row>
    <row r="18" spans="2:6" x14ac:dyDescent="0.2">
      <c r="B18" s="9" t="s">
        <v>18</v>
      </c>
      <c r="C18" s="34">
        <v>44.01</v>
      </c>
      <c r="D18" s="34">
        <v>46.2</v>
      </c>
      <c r="E18" s="34">
        <v>2.1900000000000048</v>
      </c>
      <c r="F18" s="13"/>
    </row>
    <row r="19" spans="2:6" x14ac:dyDescent="0.2">
      <c r="B19" s="14" t="s">
        <v>19</v>
      </c>
      <c r="C19" s="37">
        <v>12.13</v>
      </c>
      <c r="D19" s="37">
        <v>10.119999999999999</v>
      </c>
      <c r="E19" s="37">
        <v>-2.0100000000000016</v>
      </c>
      <c r="F19" s="33"/>
    </row>
    <row r="20" spans="2:6" x14ac:dyDescent="0.2">
      <c r="F20" s="40"/>
    </row>
    <row r="21" spans="2:6" x14ac:dyDescent="0.2">
      <c r="F21" s="40"/>
    </row>
    <row r="22" spans="2:6" x14ac:dyDescent="0.2">
      <c r="F22" s="40"/>
    </row>
    <row r="23" spans="2:6" ht="18" x14ac:dyDescent="0.2">
      <c r="B23" s="166" t="s">
        <v>13</v>
      </c>
      <c r="C23" s="165">
        <v>2023</v>
      </c>
      <c r="D23" s="165">
        <v>2024</v>
      </c>
      <c r="E23" s="168" t="s">
        <v>3</v>
      </c>
      <c r="F23" s="29"/>
    </row>
    <row r="24" spans="2:6" x14ac:dyDescent="0.2">
      <c r="B24" s="4" t="s">
        <v>5</v>
      </c>
      <c r="C24" s="66"/>
      <c r="D24" s="66"/>
      <c r="E24" s="66"/>
      <c r="F24" s="30"/>
    </row>
    <row r="25" spans="2:6" x14ac:dyDescent="0.2">
      <c r="B25" s="31" t="s">
        <v>17</v>
      </c>
      <c r="C25" s="32">
        <v>54.04</v>
      </c>
      <c r="D25" s="32">
        <v>53.9</v>
      </c>
      <c r="E25" s="32">
        <v>-0.14000000000000057</v>
      </c>
      <c r="F25" s="33"/>
    </row>
    <row r="26" spans="2:6" x14ac:dyDescent="0.2">
      <c r="B26" s="9" t="s">
        <v>18</v>
      </c>
      <c r="C26" s="34">
        <v>46.54</v>
      </c>
      <c r="D26" s="34">
        <v>47.07</v>
      </c>
      <c r="E26" s="34">
        <v>0.53000000000000114</v>
      </c>
      <c r="F26" s="13"/>
    </row>
    <row r="27" spans="2:6" x14ac:dyDescent="0.2">
      <c r="B27" s="14" t="s">
        <v>19</v>
      </c>
      <c r="C27" s="35">
        <v>13.87</v>
      </c>
      <c r="D27" s="35">
        <v>12.68</v>
      </c>
      <c r="E27" s="35">
        <v>-1.1899999999999995</v>
      </c>
      <c r="F27" s="33"/>
    </row>
    <row r="28" spans="2:6" x14ac:dyDescent="0.2">
      <c r="B28" s="17" t="s">
        <v>20</v>
      </c>
      <c r="C28" s="5"/>
      <c r="D28" s="5"/>
      <c r="E28" s="5"/>
      <c r="F28" s="41"/>
    </row>
    <row r="29" spans="2:6" x14ac:dyDescent="0.2">
      <c r="B29" s="31" t="s">
        <v>17</v>
      </c>
      <c r="C29" s="36">
        <v>63.95</v>
      </c>
      <c r="D29" s="36">
        <v>63.9</v>
      </c>
      <c r="E29" s="36">
        <v>-5.0000000000004263E-2</v>
      </c>
      <c r="F29" s="33"/>
    </row>
    <row r="30" spans="2:6" x14ac:dyDescent="0.2">
      <c r="B30" s="9" t="s">
        <v>18</v>
      </c>
      <c r="C30" s="34">
        <v>57.13</v>
      </c>
      <c r="D30" s="34">
        <v>57.41</v>
      </c>
      <c r="E30" s="34">
        <v>0.27999999999999403</v>
      </c>
      <c r="F30" s="13"/>
    </row>
    <row r="31" spans="2:6" x14ac:dyDescent="0.2">
      <c r="B31" s="14" t="s">
        <v>19</v>
      </c>
      <c r="C31" s="37">
        <v>10.66</v>
      </c>
      <c r="D31" s="37">
        <v>10.15</v>
      </c>
      <c r="E31" s="37">
        <v>-0.50999999999999979</v>
      </c>
      <c r="F31" s="33"/>
    </row>
    <row r="32" spans="2:6" x14ac:dyDescent="0.2">
      <c r="B32" s="17" t="s">
        <v>11</v>
      </c>
      <c r="C32" s="5"/>
      <c r="D32" s="5"/>
      <c r="E32" s="5"/>
      <c r="F32" s="30"/>
    </row>
    <row r="33" spans="2:6" x14ac:dyDescent="0.2">
      <c r="B33" s="31" t="s">
        <v>17</v>
      </c>
      <c r="C33" s="36">
        <v>58.85</v>
      </c>
      <c r="D33" s="36">
        <v>58.76</v>
      </c>
      <c r="E33" s="36">
        <v>-9.0000000000003411E-2</v>
      </c>
      <c r="F33" s="33"/>
    </row>
    <row r="34" spans="2:6" x14ac:dyDescent="0.2">
      <c r="B34" s="9" t="s">
        <v>18</v>
      </c>
      <c r="C34" s="34">
        <v>51.69</v>
      </c>
      <c r="D34" s="34">
        <v>52.1</v>
      </c>
      <c r="E34" s="34">
        <v>0.41000000000000369</v>
      </c>
      <c r="F34" s="13"/>
    </row>
    <row r="35" spans="2:6" x14ac:dyDescent="0.2">
      <c r="B35" s="14" t="s">
        <v>19</v>
      </c>
      <c r="C35" s="37">
        <v>12.18</v>
      </c>
      <c r="D35" s="37">
        <v>11.34</v>
      </c>
      <c r="E35" s="37">
        <v>-0.83999999999999986</v>
      </c>
      <c r="F35" s="33"/>
    </row>
    <row r="36" spans="2:6" x14ac:dyDescent="0.2">
      <c r="F36" s="40"/>
    </row>
    <row r="37" spans="2:6" x14ac:dyDescent="0.2">
      <c r="D37" s="42"/>
    </row>
    <row r="39" spans="2:6" x14ac:dyDescent="0.2">
      <c r="B39" s="1" t="s">
        <v>15</v>
      </c>
    </row>
  </sheetData>
  <mergeCells count="2">
    <mergeCell ref="B2:E2"/>
    <mergeCell ref="B3:E3"/>
  </mergeCells>
  <pageMargins left="0.3" right="0.27" top="1" bottom="1" header="0" footer="0"/>
  <pageSetup paperSize="9" scale="9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1"/>
  <sheetViews>
    <sheetView showGridLines="0" workbookViewId="0"/>
  </sheetViews>
  <sheetFormatPr baseColWidth="10" defaultColWidth="11.42578125" defaultRowHeight="12.75" x14ac:dyDescent="0.2"/>
  <cols>
    <col min="1" max="1" width="0.5703125" style="1" customWidth="1"/>
    <col min="2" max="2" width="39.42578125" style="1" customWidth="1"/>
    <col min="3" max="4" width="19.140625" style="1" customWidth="1"/>
    <col min="5" max="5" width="20.85546875" style="1" customWidth="1"/>
    <col min="6" max="6" width="19.140625" style="1" customWidth="1"/>
    <col min="7" max="16384" width="11.42578125" style="1"/>
  </cols>
  <sheetData>
    <row r="1" spans="2:5" ht="2.25" customHeight="1" x14ac:dyDescent="0.2"/>
    <row r="2" spans="2:5" ht="25.5" customHeight="1" x14ac:dyDescent="0.2">
      <c r="B2" s="181" t="s">
        <v>21</v>
      </c>
      <c r="C2" s="181"/>
      <c r="D2" s="181"/>
      <c r="E2" s="181"/>
    </row>
    <row r="3" spans="2:5" ht="25.5" customHeight="1" x14ac:dyDescent="0.2">
      <c r="B3" s="181" t="s">
        <v>22</v>
      </c>
      <c r="C3" s="181"/>
      <c r="D3" s="181"/>
      <c r="E3" s="181"/>
    </row>
    <row r="4" spans="2:5" ht="12.75" customHeight="1" x14ac:dyDescent="0.25">
      <c r="B4" s="2"/>
      <c r="C4" s="2"/>
      <c r="D4" s="2"/>
    </row>
    <row r="5" spans="2:5" ht="12.75" customHeight="1" x14ac:dyDescent="0.25">
      <c r="B5" s="2"/>
      <c r="C5" s="2"/>
      <c r="D5" s="2"/>
    </row>
    <row r="6" spans="2:5" s="3" customFormat="1" ht="12.75" customHeight="1" x14ac:dyDescent="0.25">
      <c r="B6" s="2"/>
      <c r="C6" s="2"/>
      <c r="D6" s="2"/>
    </row>
    <row r="7" spans="2:5" ht="18" x14ac:dyDescent="0.2">
      <c r="B7" s="166" t="s">
        <v>2</v>
      </c>
      <c r="C7" s="182">
        <v>2024</v>
      </c>
      <c r="D7" s="182"/>
      <c r="E7" s="182"/>
    </row>
    <row r="8" spans="2:5" x14ac:dyDescent="0.2">
      <c r="B8" s="4"/>
      <c r="C8" s="66" t="s">
        <v>23</v>
      </c>
      <c r="D8" s="66" t="s">
        <v>24</v>
      </c>
      <c r="E8" s="43" t="s">
        <v>25</v>
      </c>
    </row>
    <row r="9" spans="2:5" s="3" customFormat="1" x14ac:dyDescent="0.2">
      <c r="B9" s="31" t="s">
        <v>26</v>
      </c>
      <c r="C9" s="32">
        <v>47.68</v>
      </c>
      <c r="D9" s="32">
        <v>55.55</v>
      </c>
      <c r="E9" s="32">
        <v>-7.8699999999999974</v>
      </c>
    </row>
    <row r="10" spans="2:5" x14ac:dyDescent="0.2">
      <c r="B10" s="9" t="s">
        <v>27</v>
      </c>
      <c r="C10" s="34">
        <v>42.41</v>
      </c>
      <c r="D10" s="34">
        <v>50.44</v>
      </c>
      <c r="E10" s="44">
        <v>-8.0300000000000011</v>
      </c>
    </row>
    <row r="11" spans="2:5" x14ac:dyDescent="0.2">
      <c r="B11" s="14" t="s">
        <v>28</v>
      </c>
      <c r="C11" s="35">
        <v>11.07</v>
      </c>
      <c r="D11" s="35">
        <v>9.2100000000000009</v>
      </c>
      <c r="E11" s="45">
        <v>1.8599999999999994</v>
      </c>
    </row>
    <row r="15" spans="2:5" ht="18" x14ac:dyDescent="0.2">
      <c r="B15" s="166" t="s">
        <v>13</v>
      </c>
      <c r="C15" s="182">
        <v>2024</v>
      </c>
      <c r="D15" s="182"/>
      <c r="E15" s="182"/>
    </row>
    <row r="16" spans="2:5" x14ac:dyDescent="0.2">
      <c r="B16" s="4"/>
      <c r="C16" s="66" t="s">
        <v>23</v>
      </c>
      <c r="D16" s="66" t="s">
        <v>24</v>
      </c>
      <c r="E16" s="43" t="s">
        <v>29</v>
      </c>
    </row>
    <row r="17" spans="2:5" x14ac:dyDescent="0.2">
      <c r="B17" s="31" t="s">
        <v>26</v>
      </c>
      <c r="C17" s="32">
        <v>53.9</v>
      </c>
      <c r="D17" s="32">
        <v>63.9</v>
      </c>
      <c r="E17" s="32">
        <v>-10</v>
      </c>
    </row>
    <row r="18" spans="2:5" x14ac:dyDescent="0.2">
      <c r="B18" s="9" t="s">
        <v>27</v>
      </c>
      <c r="C18" s="34">
        <v>47.07</v>
      </c>
      <c r="D18" s="34">
        <v>57.41</v>
      </c>
      <c r="E18" s="44">
        <v>-10.339999999999996</v>
      </c>
    </row>
    <row r="19" spans="2:5" x14ac:dyDescent="0.2">
      <c r="B19" s="14" t="s">
        <v>28</v>
      </c>
      <c r="C19" s="35">
        <v>12.68</v>
      </c>
      <c r="D19" s="35">
        <v>10.15</v>
      </c>
      <c r="E19" s="45">
        <v>2.5299999999999994</v>
      </c>
    </row>
    <row r="21" spans="2:5" x14ac:dyDescent="0.2">
      <c r="B21" s="46" t="s">
        <v>30</v>
      </c>
      <c r="D21" s="42"/>
    </row>
  </sheetData>
  <mergeCells count="4">
    <mergeCell ref="B2:E2"/>
    <mergeCell ref="B3:E3"/>
    <mergeCell ref="C7:E7"/>
    <mergeCell ref="C15:E15"/>
  </mergeCells>
  <pageMargins left="0.3" right="0.27" top="1" bottom="1" header="0" footer="0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73"/>
  <sheetViews>
    <sheetView showGridLines="0" workbookViewId="0"/>
  </sheetViews>
  <sheetFormatPr baseColWidth="10" defaultColWidth="11.42578125" defaultRowHeight="12.75" x14ac:dyDescent="0.2"/>
  <cols>
    <col min="1" max="1" width="0.5703125" style="1" customWidth="1"/>
    <col min="2" max="2" width="43.42578125" style="1" customWidth="1"/>
    <col min="3" max="3" width="21.140625" style="1" customWidth="1"/>
    <col min="4" max="4" width="20.85546875" style="1" customWidth="1"/>
    <col min="5" max="5" width="20.42578125" style="1" customWidth="1"/>
    <col min="6" max="6" width="19.140625" style="1" customWidth="1"/>
    <col min="7" max="16384" width="11.42578125" style="1"/>
  </cols>
  <sheetData>
    <row r="1" spans="2:7" ht="2.25" customHeight="1" x14ac:dyDescent="0.2"/>
    <row r="2" spans="2:7" ht="25.5" customHeight="1" x14ac:dyDescent="0.2">
      <c r="B2" s="181" t="s">
        <v>31</v>
      </c>
      <c r="C2" s="181"/>
      <c r="D2" s="181"/>
      <c r="E2" s="181"/>
    </row>
    <row r="3" spans="2:7" ht="21.75" customHeight="1" x14ac:dyDescent="0.2">
      <c r="B3" s="181" t="s">
        <v>1</v>
      </c>
      <c r="C3" s="181"/>
      <c r="D3" s="181"/>
      <c r="E3" s="181"/>
    </row>
    <row r="4" spans="2:7" ht="12.75" customHeight="1" x14ac:dyDescent="0.25">
      <c r="B4" s="2"/>
      <c r="C4" s="2"/>
      <c r="D4" s="2"/>
      <c r="E4" s="2"/>
    </row>
    <row r="5" spans="2:7" ht="12.75" customHeight="1" x14ac:dyDescent="0.25">
      <c r="B5" s="2"/>
      <c r="C5" s="2"/>
      <c r="D5" s="2"/>
      <c r="E5" s="2"/>
    </row>
    <row r="6" spans="2:7" s="3" customFormat="1" ht="12.75" customHeight="1" x14ac:dyDescent="0.25">
      <c r="B6" s="2"/>
      <c r="C6" s="2"/>
      <c r="D6" s="2"/>
      <c r="E6" s="2"/>
    </row>
    <row r="7" spans="2:7" ht="18" x14ac:dyDescent="0.2">
      <c r="B7" s="166" t="s">
        <v>2</v>
      </c>
      <c r="C7" s="165">
        <v>2023</v>
      </c>
      <c r="D7" s="165">
        <v>2024</v>
      </c>
      <c r="E7" s="168" t="s">
        <v>3</v>
      </c>
    </row>
    <row r="8" spans="2:7" x14ac:dyDescent="0.2">
      <c r="B8" s="4" t="s">
        <v>5</v>
      </c>
      <c r="C8" s="66"/>
      <c r="D8" s="66"/>
      <c r="E8" s="66"/>
    </row>
    <row r="9" spans="2:7" s="3" customFormat="1" x14ac:dyDescent="0.2">
      <c r="B9" s="47" t="s">
        <v>17</v>
      </c>
      <c r="C9" s="48">
        <v>47.02</v>
      </c>
      <c r="D9" s="48">
        <v>47.68</v>
      </c>
      <c r="E9" s="48">
        <v>0.65999999999999659</v>
      </c>
    </row>
    <row r="10" spans="2:7" s="3" customFormat="1" x14ac:dyDescent="0.2">
      <c r="B10" s="49" t="s">
        <v>32</v>
      </c>
      <c r="C10" s="50">
        <v>27.24</v>
      </c>
      <c r="D10" s="50">
        <v>26.76</v>
      </c>
      <c r="E10" s="50">
        <v>-0.47999999999999687</v>
      </c>
      <c r="G10" s="51"/>
    </row>
    <row r="11" spans="2:7" s="3" customFormat="1" x14ac:dyDescent="0.2">
      <c r="B11" s="49" t="s">
        <v>33</v>
      </c>
      <c r="C11" s="50">
        <v>48.68</v>
      </c>
      <c r="D11" s="50">
        <v>49.46</v>
      </c>
      <c r="E11" s="50">
        <v>0.78000000000000114</v>
      </c>
    </row>
    <row r="12" spans="2:7" x14ac:dyDescent="0.2">
      <c r="B12" s="52" t="s">
        <v>18</v>
      </c>
      <c r="C12" s="53">
        <v>40.96</v>
      </c>
      <c r="D12" s="53">
        <v>42.41</v>
      </c>
      <c r="E12" s="53">
        <v>1.4499999999999957</v>
      </c>
    </row>
    <row r="13" spans="2:7" x14ac:dyDescent="0.2">
      <c r="B13" s="9" t="s">
        <v>34</v>
      </c>
      <c r="C13" s="34">
        <v>21.25</v>
      </c>
      <c r="D13" s="34">
        <v>16.21</v>
      </c>
      <c r="E13" s="34">
        <v>-5.0399999999999991</v>
      </c>
    </row>
    <row r="14" spans="2:7" x14ac:dyDescent="0.2">
      <c r="B14" s="9" t="s">
        <v>35</v>
      </c>
      <c r="C14" s="34">
        <v>42.61</v>
      </c>
      <c r="D14" s="34">
        <v>44.63</v>
      </c>
      <c r="E14" s="34">
        <v>2.0200000000000031</v>
      </c>
    </row>
    <row r="15" spans="2:7" x14ac:dyDescent="0.2">
      <c r="B15" s="52" t="s">
        <v>19</v>
      </c>
      <c r="C15" s="54">
        <v>12.89</v>
      </c>
      <c r="D15" s="54">
        <v>11.07</v>
      </c>
      <c r="E15" s="54">
        <v>-1.8200000000000003</v>
      </c>
    </row>
    <row r="16" spans="2:7" x14ac:dyDescent="0.2">
      <c r="B16" s="9" t="s">
        <v>34</v>
      </c>
      <c r="C16" s="36">
        <v>22.01</v>
      </c>
      <c r="D16" s="36">
        <v>39.450000000000003</v>
      </c>
      <c r="E16" s="36">
        <v>17.440000000000001</v>
      </c>
    </row>
    <row r="17" spans="2:5" x14ac:dyDescent="0.2">
      <c r="B17" s="14" t="s">
        <v>35</v>
      </c>
      <c r="C17" s="35">
        <v>12.46</v>
      </c>
      <c r="D17" s="35">
        <v>9.76</v>
      </c>
      <c r="E17" s="35">
        <v>-2.7000000000000011</v>
      </c>
    </row>
    <row r="18" spans="2:5" x14ac:dyDescent="0.2">
      <c r="B18" s="17" t="s">
        <v>20</v>
      </c>
      <c r="C18" s="5"/>
      <c r="D18" s="5"/>
      <c r="E18" s="5"/>
    </row>
    <row r="19" spans="2:5" x14ac:dyDescent="0.2">
      <c r="B19" s="47" t="s">
        <v>17</v>
      </c>
      <c r="C19" s="54">
        <v>53.5</v>
      </c>
      <c r="D19" s="54">
        <v>55.55</v>
      </c>
      <c r="E19" s="54">
        <v>2.0499999999999972</v>
      </c>
    </row>
    <row r="20" spans="2:5" x14ac:dyDescent="0.2">
      <c r="B20" s="49" t="s">
        <v>32</v>
      </c>
      <c r="C20" s="36">
        <v>30.69</v>
      </c>
      <c r="D20" s="36">
        <v>37.01</v>
      </c>
      <c r="E20" s="36">
        <v>6.3199999999999967</v>
      </c>
    </row>
    <row r="21" spans="2:5" x14ac:dyDescent="0.2">
      <c r="B21" s="49" t="s">
        <v>33</v>
      </c>
      <c r="C21" s="36">
        <v>55.82</v>
      </c>
      <c r="D21" s="36">
        <v>57.42</v>
      </c>
      <c r="E21" s="36">
        <v>1.6000000000000014</v>
      </c>
    </row>
    <row r="22" spans="2:5" x14ac:dyDescent="0.2">
      <c r="B22" s="52" t="s">
        <v>18</v>
      </c>
      <c r="C22" s="53">
        <v>47.41</v>
      </c>
      <c r="D22" s="53">
        <v>50.44</v>
      </c>
      <c r="E22" s="53">
        <v>3.0300000000000011</v>
      </c>
    </row>
    <row r="23" spans="2:5" x14ac:dyDescent="0.2">
      <c r="B23" s="9" t="s">
        <v>34</v>
      </c>
      <c r="C23" s="34">
        <v>19.920000000000002</v>
      </c>
      <c r="D23" s="34">
        <v>26.52</v>
      </c>
      <c r="E23" s="34">
        <v>6.5999999999999979</v>
      </c>
    </row>
    <row r="24" spans="2:5" x14ac:dyDescent="0.2">
      <c r="B24" s="9" t="s">
        <v>35</v>
      </c>
      <c r="C24" s="34">
        <v>50.2</v>
      </c>
      <c r="D24" s="34">
        <v>52.85</v>
      </c>
      <c r="E24" s="34">
        <v>2.6499999999999986</v>
      </c>
    </row>
    <row r="25" spans="2:5" x14ac:dyDescent="0.2">
      <c r="B25" s="52" t="s">
        <v>19</v>
      </c>
      <c r="C25" s="55">
        <v>11.39</v>
      </c>
      <c r="D25" s="55">
        <v>9.2100000000000009</v>
      </c>
      <c r="E25" s="55">
        <v>-2.1799999999999997</v>
      </c>
    </row>
    <row r="26" spans="2:5" x14ac:dyDescent="0.2">
      <c r="B26" s="9" t="s">
        <v>34</v>
      </c>
      <c r="C26" s="56">
        <v>35.08</v>
      </c>
      <c r="D26" s="56">
        <v>28.35</v>
      </c>
      <c r="E26" s="56">
        <v>-6.7299999999999969</v>
      </c>
    </row>
    <row r="27" spans="2:5" x14ac:dyDescent="0.2">
      <c r="B27" s="14" t="s">
        <v>35</v>
      </c>
      <c r="C27" s="37">
        <v>10.06</v>
      </c>
      <c r="D27" s="37">
        <v>7.96</v>
      </c>
      <c r="E27" s="37">
        <v>-2.1000000000000005</v>
      </c>
    </row>
    <row r="28" spans="2:5" x14ac:dyDescent="0.2">
      <c r="B28" s="57" t="s">
        <v>11</v>
      </c>
      <c r="C28" s="58"/>
      <c r="D28" s="58"/>
      <c r="E28" s="58"/>
    </row>
    <row r="29" spans="2:5" x14ac:dyDescent="0.2">
      <c r="B29" s="47" t="s">
        <v>17</v>
      </c>
      <c r="C29" s="54">
        <v>50.09</v>
      </c>
      <c r="D29" s="54">
        <v>51.4</v>
      </c>
      <c r="E29" s="54">
        <v>1.3099999999999952</v>
      </c>
    </row>
    <row r="30" spans="2:5" x14ac:dyDescent="0.2">
      <c r="B30" s="49" t="s">
        <v>32</v>
      </c>
      <c r="C30" s="36">
        <v>29.03</v>
      </c>
      <c r="D30" s="36">
        <v>32.01</v>
      </c>
      <c r="E30" s="36">
        <v>2.9799999999999969</v>
      </c>
    </row>
    <row r="31" spans="2:5" x14ac:dyDescent="0.2">
      <c r="B31" s="49" t="s">
        <v>33</v>
      </c>
      <c r="C31" s="36">
        <v>52.02</v>
      </c>
      <c r="D31" s="36">
        <v>53.19</v>
      </c>
      <c r="E31" s="36">
        <v>1.1699999999999946</v>
      </c>
    </row>
    <row r="32" spans="2:5" x14ac:dyDescent="0.2">
      <c r="B32" s="52" t="s">
        <v>18</v>
      </c>
      <c r="C32" s="53">
        <v>44.01</v>
      </c>
      <c r="D32" s="53">
        <v>46.2</v>
      </c>
      <c r="E32" s="53">
        <v>2.1900000000000048</v>
      </c>
    </row>
    <row r="33" spans="2:5" x14ac:dyDescent="0.2">
      <c r="B33" s="9" t="s">
        <v>34</v>
      </c>
      <c r="C33" s="34">
        <v>20.56</v>
      </c>
      <c r="D33" s="34">
        <v>21.49</v>
      </c>
      <c r="E33" s="34">
        <v>0.92999999999999972</v>
      </c>
    </row>
    <row r="34" spans="2:5" x14ac:dyDescent="0.2">
      <c r="B34" s="9" t="s">
        <v>35</v>
      </c>
      <c r="C34" s="34">
        <v>46.17</v>
      </c>
      <c r="D34" s="34">
        <v>48.49</v>
      </c>
      <c r="E34" s="34">
        <v>2.3200000000000003</v>
      </c>
    </row>
    <row r="35" spans="2:5" x14ac:dyDescent="0.2">
      <c r="B35" s="52" t="s">
        <v>19</v>
      </c>
      <c r="C35" s="53">
        <v>12.13</v>
      </c>
      <c r="D35" s="53">
        <v>10.119999999999999</v>
      </c>
      <c r="E35" s="53">
        <v>-2.0100000000000016</v>
      </c>
    </row>
    <row r="36" spans="2:5" x14ac:dyDescent="0.2">
      <c r="B36" s="9" t="s">
        <v>34</v>
      </c>
      <c r="C36" s="34">
        <v>29.16</v>
      </c>
      <c r="D36" s="34">
        <v>32.880000000000003</v>
      </c>
      <c r="E36" s="34">
        <v>3.7200000000000024</v>
      </c>
    </row>
    <row r="37" spans="2:5" x14ac:dyDescent="0.2">
      <c r="B37" s="14" t="s">
        <v>35</v>
      </c>
      <c r="C37" s="37">
        <v>11.25</v>
      </c>
      <c r="D37" s="37">
        <v>8.85</v>
      </c>
      <c r="E37" s="37">
        <v>-2.4000000000000004</v>
      </c>
    </row>
    <row r="41" spans="2:5" ht="18" x14ac:dyDescent="0.2">
      <c r="B41" s="166" t="s">
        <v>13</v>
      </c>
      <c r="C41" s="165">
        <v>2023</v>
      </c>
      <c r="D41" s="165">
        <v>2024</v>
      </c>
      <c r="E41" s="168" t="s">
        <v>3</v>
      </c>
    </row>
    <row r="42" spans="2:5" x14ac:dyDescent="0.2">
      <c r="B42" s="4" t="s">
        <v>5</v>
      </c>
      <c r="C42" s="66"/>
      <c r="D42" s="66"/>
      <c r="E42" s="66"/>
    </row>
    <row r="43" spans="2:5" x14ac:dyDescent="0.2">
      <c r="B43" s="47" t="s">
        <v>17</v>
      </c>
      <c r="C43" s="48">
        <v>54.04</v>
      </c>
      <c r="D43" s="48">
        <v>53.9</v>
      </c>
      <c r="E43" s="48">
        <v>-0.14000000000000057</v>
      </c>
    </row>
    <row r="44" spans="2:5" x14ac:dyDescent="0.2">
      <c r="B44" s="49" t="s">
        <v>32</v>
      </c>
      <c r="C44" s="50">
        <v>34.72</v>
      </c>
      <c r="D44" s="50">
        <v>34.659999999999997</v>
      </c>
      <c r="E44" s="50">
        <v>-6.0000000000002274E-2</v>
      </c>
    </row>
    <row r="45" spans="2:5" x14ac:dyDescent="0.2">
      <c r="B45" s="49" t="s">
        <v>33</v>
      </c>
      <c r="C45" s="50">
        <v>56.31</v>
      </c>
      <c r="D45" s="50">
        <v>56.23</v>
      </c>
      <c r="E45" s="50">
        <v>-8.00000000000054E-2</v>
      </c>
    </row>
    <row r="46" spans="2:5" x14ac:dyDescent="0.2">
      <c r="B46" s="52" t="s">
        <v>18</v>
      </c>
      <c r="C46" s="53">
        <v>46.54</v>
      </c>
      <c r="D46" s="53">
        <v>47.07</v>
      </c>
      <c r="E46" s="53">
        <v>0.53000000000000114</v>
      </c>
    </row>
    <row r="47" spans="2:5" x14ac:dyDescent="0.2">
      <c r="B47" s="9" t="s">
        <v>34</v>
      </c>
      <c r="C47" s="34">
        <v>24.83</v>
      </c>
      <c r="D47" s="34">
        <v>25.26</v>
      </c>
      <c r="E47" s="34">
        <v>0.43000000000000327</v>
      </c>
    </row>
    <row r="48" spans="2:5" x14ac:dyDescent="0.2">
      <c r="B48" s="9" t="s">
        <v>35</v>
      </c>
      <c r="C48" s="34">
        <v>49.1</v>
      </c>
      <c r="D48" s="34">
        <v>49.7</v>
      </c>
      <c r="E48" s="34">
        <v>0.60000000000000142</v>
      </c>
    </row>
    <row r="49" spans="2:5" x14ac:dyDescent="0.2">
      <c r="B49" s="52" t="s">
        <v>19</v>
      </c>
      <c r="C49" s="54">
        <v>13.87</v>
      </c>
      <c r="D49" s="54">
        <v>12.68</v>
      </c>
      <c r="E49" s="54">
        <v>-1.1899999999999995</v>
      </c>
    </row>
    <row r="50" spans="2:5" x14ac:dyDescent="0.2">
      <c r="B50" s="9" t="s">
        <v>34</v>
      </c>
      <c r="C50" s="36">
        <v>28.49</v>
      </c>
      <c r="D50" s="36">
        <v>27.12</v>
      </c>
      <c r="E50" s="36">
        <v>-1.3699999999999974</v>
      </c>
    </row>
    <row r="51" spans="2:5" x14ac:dyDescent="0.2">
      <c r="B51" s="14" t="s">
        <v>35</v>
      </c>
      <c r="C51" s="35">
        <v>12.81</v>
      </c>
      <c r="D51" s="35">
        <v>11.6</v>
      </c>
      <c r="E51" s="35">
        <v>-1.2100000000000009</v>
      </c>
    </row>
    <row r="52" spans="2:5" x14ac:dyDescent="0.2">
      <c r="B52" s="17" t="s">
        <v>20</v>
      </c>
      <c r="C52" s="59"/>
      <c r="D52" s="59"/>
      <c r="E52" s="59"/>
    </row>
    <row r="53" spans="2:5" x14ac:dyDescent="0.2">
      <c r="B53" s="47" t="s">
        <v>17</v>
      </c>
      <c r="C53" s="54">
        <v>63.95</v>
      </c>
      <c r="D53" s="54">
        <v>63.9</v>
      </c>
      <c r="E53" s="54">
        <v>-5.0000000000004263E-2</v>
      </c>
    </row>
    <row r="54" spans="2:5" x14ac:dyDescent="0.2">
      <c r="B54" s="49" t="s">
        <v>32</v>
      </c>
      <c r="C54" s="36">
        <v>39.39</v>
      </c>
      <c r="D54" s="36">
        <v>40.380000000000003</v>
      </c>
      <c r="E54" s="36">
        <v>0.99000000000000199</v>
      </c>
    </row>
    <row r="55" spans="2:5" x14ac:dyDescent="0.2">
      <c r="B55" s="49" t="s">
        <v>33</v>
      </c>
      <c r="C55" s="36">
        <v>67.239999999999995</v>
      </c>
      <c r="D55" s="36">
        <v>67.13</v>
      </c>
      <c r="E55" s="36">
        <v>-0.10999999999999943</v>
      </c>
    </row>
    <row r="56" spans="2:5" x14ac:dyDescent="0.2">
      <c r="B56" s="52" t="s">
        <v>18</v>
      </c>
      <c r="C56" s="53">
        <v>57.13</v>
      </c>
      <c r="D56" s="53">
        <v>57.41</v>
      </c>
      <c r="E56" s="53">
        <v>0.27999999999999403</v>
      </c>
    </row>
    <row r="57" spans="2:5" x14ac:dyDescent="0.2">
      <c r="B57" s="9" t="s">
        <v>34</v>
      </c>
      <c r="C57" s="34">
        <v>28.04</v>
      </c>
      <c r="D57" s="34">
        <v>29.87</v>
      </c>
      <c r="E57" s="34">
        <v>1.8300000000000018</v>
      </c>
    </row>
    <row r="58" spans="2:5" x14ac:dyDescent="0.2">
      <c r="B58" s="9" t="s">
        <v>35</v>
      </c>
      <c r="C58" s="34">
        <v>61.02</v>
      </c>
      <c r="D58" s="34">
        <v>61.2</v>
      </c>
      <c r="E58" s="34">
        <v>0.17999999999999972</v>
      </c>
    </row>
    <row r="59" spans="2:5" x14ac:dyDescent="0.2">
      <c r="B59" s="52" t="s">
        <v>19</v>
      </c>
      <c r="C59" s="55">
        <v>10.66</v>
      </c>
      <c r="D59" s="55">
        <v>10.15</v>
      </c>
      <c r="E59" s="55">
        <v>-0.50999999999999979</v>
      </c>
    </row>
    <row r="60" spans="2:5" x14ac:dyDescent="0.2">
      <c r="B60" s="9" t="s">
        <v>34</v>
      </c>
      <c r="C60" s="56">
        <v>28.82</v>
      </c>
      <c r="D60" s="56">
        <v>26.04</v>
      </c>
      <c r="E60" s="56">
        <v>-2.7800000000000011</v>
      </c>
    </row>
    <row r="61" spans="2:5" x14ac:dyDescent="0.2">
      <c r="B61" s="14" t="s">
        <v>35</v>
      </c>
      <c r="C61" s="37">
        <v>9.24</v>
      </c>
      <c r="D61" s="37">
        <v>8.84</v>
      </c>
      <c r="E61" s="37">
        <v>-0.40000000000000036</v>
      </c>
    </row>
    <row r="62" spans="2:5" x14ac:dyDescent="0.2">
      <c r="B62" s="17" t="s">
        <v>11</v>
      </c>
      <c r="C62" s="59"/>
      <c r="D62" s="59"/>
      <c r="E62" s="59"/>
    </row>
    <row r="63" spans="2:5" x14ac:dyDescent="0.2">
      <c r="B63" s="47" t="s">
        <v>17</v>
      </c>
      <c r="C63" s="54">
        <v>58.85</v>
      </c>
      <c r="D63" s="54">
        <v>58.76</v>
      </c>
      <c r="E63" s="54">
        <v>-9.0000000000003411E-2</v>
      </c>
    </row>
    <row r="64" spans="2:5" x14ac:dyDescent="0.2">
      <c r="B64" s="49" t="s">
        <v>32</v>
      </c>
      <c r="C64" s="36">
        <v>37.119999999999997</v>
      </c>
      <c r="D64" s="36">
        <v>37.61</v>
      </c>
      <c r="E64" s="36">
        <v>0.49000000000000199</v>
      </c>
    </row>
    <row r="65" spans="2:5" x14ac:dyDescent="0.2">
      <c r="B65" s="49" t="s">
        <v>33</v>
      </c>
      <c r="C65" s="36">
        <v>61.58</v>
      </c>
      <c r="D65" s="36">
        <v>61.49</v>
      </c>
      <c r="E65" s="36">
        <v>-8.9999999999996305E-2</v>
      </c>
    </row>
    <row r="66" spans="2:5" x14ac:dyDescent="0.2">
      <c r="B66" s="52" t="s">
        <v>18</v>
      </c>
      <c r="C66" s="53">
        <v>51.69</v>
      </c>
      <c r="D66" s="53">
        <v>52.1</v>
      </c>
      <c r="E66" s="53">
        <v>0.41000000000000369</v>
      </c>
    </row>
    <row r="67" spans="2:5" x14ac:dyDescent="0.2">
      <c r="B67" s="9" t="s">
        <v>34</v>
      </c>
      <c r="C67" s="34">
        <v>26.48</v>
      </c>
      <c r="D67" s="34">
        <v>27.64</v>
      </c>
      <c r="E67" s="34">
        <v>1.1600000000000001</v>
      </c>
    </row>
    <row r="68" spans="2:5" x14ac:dyDescent="0.2">
      <c r="B68" s="9" t="s">
        <v>35</v>
      </c>
      <c r="C68" s="34">
        <v>54.85</v>
      </c>
      <c r="D68" s="34">
        <v>55.25</v>
      </c>
      <c r="E68" s="34">
        <v>0.39999999999999858</v>
      </c>
    </row>
    <row r="69" spans="2:5" x14ac:dyDescent="0.2">
      <c r="B69" s="52" t="s">
        <v>19</v>
      </c>
      <c r="C69" s="55">
        <v>12.18</v>
      </c>
      <c r="D69" s="55">
        <v>11.34</v>
      </c>
      <c r="E69" s="55">
        <v>-0.83999999999999986</v>
      </c>
    </row>
    <row r="70" spans="2:5" x14ac:dyDescent="0.2">
      <c r="B70" s="9" t="s">
        <v>34</v>
      </c>
      <c r="C70" s="56">
        <v>28.67</v>
      </c>
      <c r="D70" s="56">
        <v>26.52</v>
      </c>
      <c r="E70" s="56">
        <v>-2.1500000000000021</v>
      </c>
    </row>
    <row r="71" spans="2:5" x14ac:dyDescent="0.2">
      <c r="B71" s="14" t="s">
        <v>35</v>
      </c>
      <c r="C71" s="37">
        <v>10.93</v>
      </c>
      <c r="D71" s="37">
        <v>10.15</v>
      </c>
      <c r="E71" s="37">
        <v>-0.77999999999999936</v>
      </c>
    </row>
    <row r="73" spans="2:5" x14ac:dyDescent="0.2">
      <c r="B73" s="1" t="s">
        <v>15</v>
      </c>
      <c r="D73" s="42"/>
    </row>
  </sheetData>
  <mergeCells count="2">
    <mergeCell ref="B2:E2"/>
    <mergeCell ref="B3:E3"/>
  </mergeCells>
  <pageMargins left="0.75" right="0.75" top="1" bottom="1" header="0" footer="0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4"/>
  <sheetViews>
    <sheetView showGridLines="0" workbookViewId="0"/>
  </sheetViews>
  <sheetFormatPr baseColWidth="10" defaultColWidth="11.42578125" defaultRowHeight="12.75" x14ac:dyDescent="0.2"/>
  <cols>
    <col min="1" max="1" width="0.5703125" style="1" customWidth="1"/>
    <col min="2" max="2" width="39.42578125" style="1" customWidth="1"/>
    <col min="3" max="6" width="19.140625" style="1" customWidth="1"/>
    <col min="7" max="16384" width="11.42578125" style="1"/>
  </cols>
  <sheetData>
    <row r="1" spans="2:8" ht="2.25" customHeight="1" x14ac:dyDescent="0.2"/>
    <row r="2" spans="2:8" ht="23.25" customHeight="1" x14ac:dyDescent="0.2">
      <c r="B2" s="181" t="s">
        <v>36</v>
      </c>
      <c r="C2" s="181"/>
      <c r="D2" s="181"/>
      <c r="E2" s="181"/>
      <c r="F2" s="183"/>
    </row>
    <row r="3" spans="2:8" ht="18.75" customHeight="1" x14ac:dyDescent="0.2">
      <c r="B3" s="181" t="s">
        <v>1</v>
      </c>
      <c r="C3" s="181"/>
      <c r="D3" s="181"/>
      <c r="E3" s="181"/>
      <c r="F3" s="183"/>
    </row>
    <row r="4" spans="2:8" s="3" customFormat="1" ht="12.75" customHeight="1" x14ac:dyDescent="0.25">
      <c r="B4" s="2"/>
      <c r="C4" s="2"/>
      <c r="D4" s="2"/>
      <c r="E4" s="2"/>
      <c r="F4" s="2"/>
    </row>
    <row r="5" spans="2:8" s="3" customFormat="1" ht="12.75" customHeight="1" x14ac:dyDescent="0.25">
      <c r="B5" s="2"/>
      <c r="C5" s="2"/>
      <c r="D5" s="2"/>
      <c r="E5" s="2"/>
      <c r="F5" s="2"/>
    </row>
    <row r="6" spans="2:8" s="3" customFormat="1" ht="12.75" customHeight="1" x14ac:dyDescent="0.25">
      <c r="B6" s="2"/>
      <c r="C6" s="2"/>
      <c r="D6" s="2"/>
      <c r="E6" s="2"/>
      <c r="F6" s="2"/>
    </row>
    <row r="7" spans="2:8" ht="18" x14ac:dyDescent="0.2">
      <c r="B7" s="166" t="s">
        <v>2</v>
      </c>
      <c r="C7" s="165">
        <v>2023</v>
      </c>
      <c r="D7" s="165">
        <v>2024</v>
      </c>
      <c r="E7" s="165" t="s">
        <v>3</v>
      </c>
      <c r="F7" s="165" t="s">
        <v>4</v>
      </c>
    </row>
    <row r="8" spans="2:8" x14ac:dyDescent="0.2">
      <c r="B8" s="4" t="s">
        <v>5</v>
      </c>
      <c r="C8" s="66"/>
      <c r="D8" s="66"/>
      <c r="E8" s="66"/>
      <c r="F8" s="66"/>
    </row>
    <row r="9" spans="2:8" s="3" customFormat="1" ht="15" x14ac:dyDescent="0.25">
      <c r="B9" s="6" t="s">
        <v>37</v>
      </c>
      <c r="C9" s="7">
        <v>221.1</v>
      </c>
      <c r="D9" s="7">
        <v>225.1</v>
      </c>
      <c r="E9" s="7">
        <v>4</v>
      </c>
      <c r="F9" s="24">
        <v>1.8091361374943382E-2</v>
      </c>
      <c r="H9" s="60"/>
    </row>
    <row r="10" spans="2:8" ht="15" x14ac:dyDescent="0.25">
      <c r="B10" s="61" t="s">
        <v>38</v>
      </c>
      <c r="C10" s="10">
        <v>9.9</v>
      </c>
      <c r="D10" s="10">
        <v>9.8999999999999986</v>
      </c>
      <c r="E10" s="10">
        <v>0</v>
      </c>
      <c r="F10" s="13">
        <v>0</v>
      </c>
      <c r="H10" s="60"/>
    </row>
    <row r="11" spans="2:8" ht="15" x14ac:dyDescent="0.25">
      <c r="B11" s="62" t="s">
        <v>39</v>
      </c>
      <c r="C11" s="10">
        <v>90.4</v>
      </c>
      <c r="D11" s="10">
        <v>88.9</v>
      </c>
      <c r="E11" s="10">
        <v>-1.5</v>
      </c>
      <c r="F11" s="13">
        <v>-1.6592920353982299E-2</v>
      </c>
      <c r="G11" s="12"/>
      <c r="H11" s="60"/>
    </row>
    <row r="12" spans="2:8" ht="15" x14ac:dyDescent="0.25">
      <c r="B12" s="62" t="s">
        <v>40</v>
      </c>
      <c r="C12" s="10">
        <v>120.8</v>
      </c>
      <c r="D12" s="10">
        <v>126.3</v>
      </c>
      <c r="E12" s="10">
        <v>5.5</v>
      </c>
      <c r="F12" s="13">
        <v>4.5529801324503349E-2</v>
      </c>
      <c r="H12" s="60"/>
    </row>
    <row r="13" spans="2:8" x14ac:dyDescent="0.2">
      <c r="B13" s="4" t="s">
        <v>11</v>
      </c>
      <c r="C13" s="63"/>
      <c r="D13" s="63"/>
      <c r="E13" s="63"/>
      <c r="F13" s="64"/>
    </row>
    <row r="14" spans="2:8" ht="15" x14ac:dyDescent="0.25">
      <c r="B14" s="6" t="s">
        <v>37</v>
      </c>
      <c r="C14" s="18">
        <v>446.7</v>
      </c>
      <c r="D14" s="18">
        <v>460.1</v>
      </c>
      <c r="E14" s="18">
        <v>13.400000000000034</v>
      </c>
      <c r="F14" s="19">
        <v>2.9997761361092445E-2</v>
      </c>
      <c r="H14" s="65"/>
    </row>
    <row r="15" spans="2:8" ht="15" x14ac:dyDescent="0.25">
      <c r="B15" s="61" t="s">
        <v>38</v>
      </c>
      <c r="C15" s="10">
        <v>21.799999999999997</v>
      </c>
      <c r="D15" s="10">
        <v>24.2</v>
      </c>
      <c r="E15" s="10">
        <v>2.4000000000000021</v>
      </c>
      <c r="F15" s="13">
        <v>0.11009174311926606</v>
      </c>
      <c r="H15" s="65"/>
    </row>
    <row r="16" spans="2:8" ht="15" x14ac:dyDescent="0.25">
      <c r="B16" s="62" t="s">
        <v>39</v>
      </c>
      <c r="C16" s="10">
        <v>181.7</v>
      </c>
      <c r="D16" s="10">
        <v>181.4</v>
      </c>
      <c r="E16" s="10">
        <v>-0.29999999999998295</v>
      </c>
      <c r="F16" s="13">
        <v>-1.65107319757829E-3</v>
      </c>
      <c r="H16" s="65"/>
    </row>
    <row r="17" spans="2:8" ht="15" x14ac:dyDescent="0.25">
      <c r="B17" s="62" t="s">
        <v>40</v>
      </c>
      <c r="C17" s="10">
        <v>243.20000000000002</v>
      </c>
      <c r="D17" s="10">
        <v>254.6</v>
      </c>
      <c r="E17" s="10">
        <v>11.399999999999977</v>
      </c>
      <c r="F17" s="13">
        <v>4.6875E-2</v>
      </c>
      <c r="H17" s="65"/>
    </row>
    <row r="18" spans="2:8" x14ac:dyDescent="0.2">
      <c r="B18" s="4" t="s">
        <v>12</v>
      </c>
      <c r="C18" s="66"/>
      <c r="D18" s="66"/>
      <c r="E18" s="66"/>
      <c r="F18" s="66"/>
    </row>
    <row r="19" spans="2:8" x14ac:dyDescent="0.2">
      <c r="B19" s="6" t="s">
        <v>37</v>
      </c>
      <c r="C19" s="67">
        <v>0.49496306245802552</v>
      </c>
      <c r="D19" s="67">
        <v>0.48924146924581607</v>
      </c>
    </row>
    <row r="20" spans="2:8" x14ac:dyDescent="0.2">
      <c r="B20" s="61" t="s">
        <v>38</v>
      </c>
      <c r="C20" s="68">
        <v>0.45412844036697253</v>
      </c>
      <c r="D20" s="68">
        <v>0.40909090909090906</v>
      </c>
    </row>
    <row r="21" spans="2:8" x14ac:dyDescent="0.2">
      <c r="B21" s="62" t="s">
        <v>39</v>
      </c>
      <c r="C21" s="68">
        <v>0.4975233902036324</v>
      </c>
      <c r="D21" s="68">
        <v>0.49007717750826901</v>
      </c>
    </row>
    <row r="22" spans="2:8" x14ac:dyDescent="0.2">
      <c r="B22" s="69" t="s">
        <v>40</v>
      </c>
      <c r="C22" s="70">
        <v>0.49671052631578944</v>
      </c>
      <c r="D22" s="70">
        <v>0.49607227022780831</v>
      </c>
    </row>
    <row r="25" spans="2:8" ht="18" x14ac:dyDescent="0.2">
      <c r="B25" s="166" t="s">
        <v>13</v>
      </c>
      <c r="C25" s="165">
        <v>2023</v>
      </c>
      <c r="D25" s="165">
        <v>2024</v>
      </c>
      <c r="E25" s="165" t="s">
        <v>3</v>
      </c>
      <c r="F25" s="165" t="s">
        <v>4</v>
      </c>
    </row>
    <row r="26" spans="2:8" x14ac:dyDescent="0.2">
      <c r="B26" s="4" t="s">
        <v>5</v>
      </c>
      <c r="C26" s="66"/>
      <c r="D26" s="66"/>
      <c r="E26" s="66"/>
      <c r="F26" s="66"/>
    </row>
    <row r="27" spans="2:8" ht="15" x14ac:dyDescent="0.25">
      <c r="B27" s="6" t="s">
        <v>37</v>
      </c>
      <c r="C27" s="7">
        <v>11384.9</v>
      </c>
      <c r="D27" s="7">
        <v>11512</v>
      </c>
      <c r="E27" s="7">
        <v>127.10000000000036</v>
      </c>
      <c r="F27" s="24">
        <v>1.1163910091436913E-2</v>
      </c>
      <c r="H27" s="65"/>
    </row>
    <row r="28" spans="2:8" ht="15" x14ac:dyDescent="0.25">
      <c r="B28" s="61" t="s">
        <v>38</v>
      </c>
      <c r="C28" s="10">
        <v>770.5</v>
      </c>
      <c r="D28" s="10">
        <v>797.40000000000009</v>
      </c>
      <c r="E28" s="10">
        <v>26.900000000000091</v>
      </c>
      <c r="F28" s="13">
        <v>3.4912394548994197E-2</v>
      </c>
      <c r="H28" s="65"/>
    </row>
    <row r="29" spans="2:8" ht="15" x14ac:dyDescent="0.25">
      <c r="B29" s="62" t="s">
        <v>39</v>
      </c>
      <c r="C29" s="10">
        <v>5117.3999999999996</v>
      </c>
      <c r="D29" s="10">
        <v>5045.6000000000004</v>
      </c>
      <c r="E29" s="10">
        <v>-71.799999999999272</v>
      </c>
      <c r="F29" s="13">
        <v>-1.4030562394966029E-2</v>
      </c>
      <c r="G29" s="12"/>
      <c r="H29" s="65"/>
    </row>
    <row r="30" spans="2:8" ht="15" x14ac:dyDescent="0.25">
      <c r="B30" s="62" t="s">
        <v>40</v>
      </c>
      <c r="C30" s="10">
        <v>5496.9</v>
      </c>
      <c r="D30" s="10">
        <v>5669</v>
      </c>
      <c r="E30" s="10">
        <v>172.10000000000036</v>
      </c>
      <c r="F30" s="13">
        <v>3.1308555731412335E-2</v>
      </c>
      <c r="H30" s="65"/>
    </row>
    <row r="31" spans="2:8" x14ac:dyDescent="0.2">
      <c r="B31" s="4" t="s">
        <v>11</v>
      </c>
      <c r="C31" s="63"/>
      <c r="D31" s="63"/>
      <c r="E31" s="63"/>
      <c r="F31" s="71"/>
    </row>
    <row r="32" spans="2:8" x14ac:dyDescent="0.2">
      <c r="B32" s="6" t="s">
        <v>37</v>
      </c>
      <c r="C32" s="18">
        <v>24119.7</v>
      </c>
      <c r="D32" s="18">
        <v>24424.6</v>
      </c>
      <c r="E32" s="18">
        <v>304.89999999999782</v>
      </c>
      <c r="F32" s="19">
        <v>1.2641119085228913E-2</v>
      </c>
      <c r="H32" s="72"/>
    </row>
    <row r="33" spans="2:8" x14ac:dyDescent="0.2">
      <c r="B33" s="61" t="s">
        <v>38</v>
      </c>
      <c r="C33" s="10">
        <v>1696.6</v>
      </c>
      <c r="D33" s="10">
        <v>1784.8000000000002</v>
      </c>
      <c r="E33" s="10">
        <v>88.200000000000273</v>
      </c>
      <c r="F33" s="13">
        <v>5.1986325592361382E-2</v>
      </c>
      <c r="H33" s="72"/>
    </row>
    <row r="34" spans="2:8" x14ac:dyDescent="0.2">
      <c r="B34" s="62" t="s">
        <v>39</v>
      </c>
      <c r="C34" s="10">
        <v>10706.9</v>
      </c>
      <c r="D34" s="10">
        <v>10606.099999999999</v>
      </c>
      <c r="E34" s="10">
        <v>-100.80000000000109</v>
      </c>
      <c r="F34" s="13">
        <v>-9.4144897215815426E-3</v>
      </c>
      <c r="G34" s="12"/>
      <c r="H34" s="72"/>
    </row>
    <row r="35" spans="2:8" x14ac:dyDescent="0.2">
      <c r="B35" s="62" t="s">
        <v>40</v>
      </c>
      <c r="C35" s="10">
        <v>11716.1</v>
      </c>
      <c r="D35" s="10">
        <v>12033.599999999999</v>
      </c>
      <c r="E35" s="10">
        <v>317.49999999999818</v>
      </c>
      <c r="F35" s="13">
        <v>2.7099461424876736E-2</v>
      </c>
      <c r="H35" s="72"/>
    </row>
    <row r="36" spans="2:8" x14ac:dyDescent="0.2">
      <c r="B36" s="4" t="s">
        <v>12</v>
      </c>
      <c r="C36" s="66"/>
      <c r="D36" s="66"/>
      <c r="E36" s="66"/>
      <c r="F36" s="66"/>
    </row>
    <row r="37" spans="2:8" x14ac:dyDescent="0.2">
      <c r="B37" s="6" t="s">
        <v>37</v>
      </c>
      <c r="C37" s="22">
        <v>0.47201665029001189</v>
      </c>
      <c r="D37" s="22">
        <v>0.47132808725629083</v>
      </c>
    </row>
    <row r="38" spans="2:8" x14ac:dyDescent="0.2">
      <c r="B38" s="61" t="s">
        <v>38</v>
      </c>
      <c r="C38" s="11">
        <v>0.45414358128020749</v>
      </c>
      <c r="D38" s="11">
        <v>0.44677274764679514</v>
      </c>
      <c r="F38" s="3"/>
    </row>
    <row r="39" spans="2:8" x14ac:dyDescent="0.2">
      <c r="B39" s="62" t="s">
        <v>39</v>
      </c>
      <c r="C39" s="11">
        <v>0.47795346925814192</v>
      </c>
      <c r="D39" s="11">
        <v>0.47572623301684891</v>
      </c>
      <c r="F39" s="73"/>
    </row>
    <row r="40" spans="2:8" x14ac:dyDescent="0.2">
      <c r="B40" s="69" t="s">
        <v>40</v>
      </c>
      <c r="C40" s="74">
        <v>0.46917489608316754</v>
      </c>
      <c r="D40" s="74">
        <v>0.47109759340513235</v>
      </c>
      <c r="F40" s="75"/>
    </row>
    <row r="41" spans="2:8" x14ac:dyDescent="0.2">
      <c r="F41" s="73"/>
    </row>
    <row r="42" spans="2:8" x14ac:dyDescent="0.2">
      <c r="B42" s="9" t="s">
        <v>90</v>
      </c>
      <c r="F42" s="73"/>
    </row>
    <row r="43" spans="2:8" x14ac:dyDescent="0.2">
      <c r="B43" s="170" t="s">
        <v>41</v>
      </c>
      <c r="F43" s="3"/>
    </row>
    <row r="44" spans="2:8" x14ac:dyDescent="0.2">
      <c r="B44" s="170" t="s">
        <v>15</v>
      </c>
    </row>
  </sheetData>
  <mergeCells count="2">
    <mergeCell ref="B2:F2"/>
    <mergeCell ref="B3:F3"/>
  </mergeCells>
  <pageMargins left="0.48" right="0.25" top="1" bottom="1" header="0" footer="0"/>
  <pageSetup paperSize="9" scale="8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4"/>
  <sheetViews>
    <sheetView showGridLines="0" workbookViewId="0"/>
  </sheetViews>
  <sheetFormatPr baseColWidth="10" defaultColWidth="11.42578125" defaultRowHeight="12.75" x14ac:dyDescent="0.2"/>
  <cols>
    <col min="1" max="1" width="0.5703125" style="1" customWidth="1"/>
    <col min="2" max="2" width="39.42578125" style="1" customWidth="1"/>
    <col min="3" max="6" width="19.140625" style="1" customWidth="1"/>
    <col min="7" max="16384" width="11.42578125" style="1"/>
  </cols>
  <sheetData>
    <row r="1" spans="2:8" ht="2.25" customHeight="1" x14ac:dyDescent="0.2"/>
    <row r="2" spans="2:8" ht="23.25" customHeight="1" x14ac:dyDescent="0.2">
      <c r="B2" s="181" t="s">
        <v>42</v>
      </c>
      <c r="C2" s="181"/>
      <c r="D2" s="181"/>
      <c r="E2" s="181"/>
      <c r="F2" s="183"/>
    </row>
    <row r="3" spans="2:8" ht="22.7" customHeight="1" x14ac:dyDescent="0.2">
      <c r="B3" s="181" t="s">
        <v>1</v>
      </c>
      <c r="C3" s="181"/>
      <c r="D3" s="181"/>
      <c r="E3" s="181"/>
      <c r="F3" s="183"/>
    </row>
    <row r="4" spans="2:8" s="3" customFormat="1" ht="12.75" customHeight="1" x14ac:dyDescent="0.25">
      <c r="B4" s="2"/>
      <c r="C4" s="2"/>
      <c r="D4" s="2"/>
      <c r="E4" s="2"/>
      <c r="F4" s="2"/>
    </row>
    <row r="5" spans="2:8" s="3" customFormat="1" ht="12.75" customHeight="1" x14ac:dyDescent="0.25">
      <c r="B5" s="2"/>
      <c r="C5" s="2"/>
      <c r="D5" s="2"/>
      <c r="E5" s="2"/>
      <c r="F5" s="2"/>
    </row>
    <row r="6" spans="2:8" s="3" customFormat="1" ht="12.75" customHeight="1" x14ac:dyDescent="0.25">
      <c r="B6" s="2"/>
      <c r="C6" s="2"/>
      <c r="D6" s="2"/>
      <c r="E6" s="2"/>
      <c r="F6" s="2"/>
    </row>
    <row r="7" spans="2:8" ht="18" x14ac:dyDescent="0.2">
      <c r="B7" s="166" t="s">
        <v>2</v>
      </c>
      <c r="C7" s="165">
        <v>2023</v>
      </c>
      <c r="D7" s="165">
        <v>2024</v>
      </c>
      <c r="E7" s="165" t="s">
        <v>3</v>
      </c>
      <c r="F7" s="165" t="s">
        <v>4</v>
      </c>
    </row>
    <row r="8" spans="2:8" x14ac:dyDescent="0.2">
      <c r="B8" s="4" t="s">
        <v>5</v>
      </c>
      <c r="C8" s="66"/>
      <c r="D8" s="66"/>
      <c r="E8" s="66"/>
      <c r="F8" s="66"/>
    </row>
    <row r="9" spans="2:8" s="3" customFormat="1" ht="15" x14ac:dyDescent="0.25">
      <c r="B9" s="6" t="s">
        <v>37</v>
      </c>
      <c r="C9" s="7">
        <v>192.6</v>
      </c>
      <c r="D9" s="7">
        <v>200.2</v>
      </c>
      <c r="E9" s="7">
        <v>7.5999999999999943</v>
      </c>
      <c r="F9" s="24">
        <v>3.9460020768431914E-2</v>
      </c>
      <c r="H9" s="60"/>
    </row>
    <row r="10" spans="2:8" ht="15" x14ac:dyDescent="0.25">
      <c r="B10" s="61" t="s">
        <v>38</v>
      </c>
      <c r="C10" s="10">
        <v>7.7</v>
      </c>
      <c r="D10" s="10">
        <v>6</v>
      </c>
      <c r="E10" s="10">
        <v>-1.7000000000000002</v>
      </c>
      <c r="F10" s="13">
        <v>-0.22077922077922074</v>
      </c>
      <c r="H10" s="60"/>
    </row>
    <row r="11" spans="2:8" ht="15" x14ac:dyDescent="0.25">
      <c r="B11" s="62" t="s">
        <v>39</v>
      </c>
      <c r="C11" s="10">
        <v>77.099999999999994</v>
      </c>
      <c r="D11" s="10">
        <v>79.5</v>
      </c>
      <c r="E11" s="10">
        <v>2.4000000000000057</v>
      </c>
      <c r="F11" s="13">
        <v>3.1128404669260812E-2</v>
      </c>
      <c r="H11" s="60"/>
    </row>
    <row r="12" spans="2:8" ht="15" x14ac:dyDescent="0.25">
      <c r="B12" s="62" t="s">
        <v>40</v>
      </c>
      <c r="C12" s="10">
        <v>107.80000000000001</v>
      </c>
      <c r="D12" s="10">
        <v>114.6</v>
      </c>
      <c r="E12" s="10">
        <v>6.7999999999999829</v>
      </c>
      <c r="F12" s="13">
        <v>6.3079777365491418E-2</v>
      </c>
      <c r="H12" s="60"/>
    </row>
    <row r="13" spans="2:8" x14ac:dyDescent="0.2">
      <c r="B13" s="4" t="s">
        <v>11</v>
      </c>
      <c r="C13" s="63"/>
      <c r="D13" s="63"/>
      <c r="E13" s="63"/>
      <c r="F13" s="64"/>
    </row>
    <row r="14" spans="2:8" ht="15" x14ac:dyDescent="0.25">
      <c r="B14" s="6" t="s">
        <v>37</v>
      </c>
      <c r="C14" s="18">
        <v>392.5</v>
      </c>
      <c r="D14" s="18">
        <v>413.6</v>
      </c>
      <c r="E14" s="18">
        <v>21.100000000000023</v>
      </c>
      <c r="F14" s="19">
        <v>5.3757961783439612E-2</v>
      </c>
      <c r="H14" s="60"/>
    </row>
    <row r="15" spans="2:8" ht="15" x14ac:dyDescent="0.25">
      <c r="B15" s="61" t="s">
        <v>38</v>
      </c>
      <c r="C15" s="10">
        <v>15.399999999999999</v>
      </c>
      <c r="D15" s="10">
        <v>16.2</v>
      </c>
      <c r="E15" s="10">
        <v>0.80000000000000071</v>
      </c>
      <c r="F15" s="13">
        <v>5.1948051948051965E-2</v>
      </c>
      <c r="H15" s="60"/>
    </row>
    <row r="16" spans="2:8" ht="15" x14ac:dyDescent="0.25">
      <c r="B16" s="62" t="s">
        <v>39</v>
      </c>
      <c r="C16" s="10">
        <v>157.4</v>
      </c>
      <c r="D16" s="10">
        <v>164.8</v>
      </c>
      <c r="E16" s="10">
        <v>7.4000000000000057</v>
      </c>
      <c r="F16" s="13">
        <v>4.7013977128335549E-2</v>
      </c>
      <c r="H16" s="60"/>
    </row>
    <row r="17" spans="2:8" ht="15" x14ac:dyDescent="0.25">
      <c r="B17" s="62" t="s">
        <v>40</v>
      </c>
      <c r="C17" s="10">
        <v>219.7</v>
      </c>
      <c r="D17" s="10">
        <v>232.5</v>
      </c>
      <c r="E17" s="10">
        <v>12.800000000000011</v>
      </c>
      <c r="F17" s="13">
        <v>5.8261265361857051E-2</v>
      </c>
      <c r="H17" s="60"/>
    </row>
    <row r="18" spans="2:8" x14ac:dyDescent="0.2">
      <c r="B18" s="4" t="s">
        <v>12</v>
      </c>
      <c r="C18" s="66"/>
      <c r="D18" s="66"/>
      <c r="E18" s="66"/>
      <c r="F18" s="66"/>
    </row>
    <row r="19" spans="2:8" x14ac:dyDescent="0.2">
      <c r="B19" s="6" t="s">
        <v>37</v>
      </c>
      <c r="C19" s="67">
        <v>0.49070063694267513</v>
      </c>
      <c r="D19" s="67">
        <v>0.48404255319148931</v>
      </c>
    </row>
    <row r="20" spans="2:8" x14ac:dyDescent="0.2">
      <c r="B20" s="61" t="s">
        <v>38</v>
      </c>
      <c r="C20" s="68">
        <v>0.50000000000000011</v>
      </c>
      <c r="D20" s="68">
        <v>0.37037037037037041</v>
      </c>
    </row>
    <row r="21" spans="2:8" x14ac:dyDescent="0.2">
      <c r="B21" s="62" t="s">
        <v>39</v>
      </c>
      <c r="C21" s="68">
        <v>0.48983481575603555</v>
      </c>
      <c r="D21" s="68">
        <v>0.4824029126213592</v>
      </c>
    </row>
    <row r="22" spans="2:8" x14ac:dyDescent="0.2">
      <c r="B22" s="69" t="s">
        <v>40</v>
      </c>
      <c r="C22" s="70">
        <v>0.49066909421939015</v>
      </c>
      <c r="D22" s="70">
        <v>0.49290322580645157</v>
      </c>
    </row>
    <row r="25" spans="2:8" ht="18" x14ac:dyDescent="0.2">
      <c r="B25" s="166" t="s">
        <v>13</v>
      </c>
      <c r="C25" s="165">
        <v>2023</v>
      </c>
      <c r="D25" s="165">
        <v>2024</v>
      </c>
      <c r="E25" s="165" t="s">
        <v>3</v>
      </c>
      <c r="F25" s="165" t="s">
        <v>4</v>
      </c>
    </row>
    <row r="26" spans="2:8" x14ac:dyDescent="0.2">
      <c r="B26" s="4" t="s">
        <v>5</v>
      </c>
      <c r="C26" s="66"/>
      <c r="D26" s="66"/>
      <c r="E26" s="66"/>
      <c r="F26" s="66"/>
    </row>
    <row r="27" spans="2:8" ht="15" x14ac:dyDescent="0.25">
      <c r="B27" s="6" t="s">
        <v>37</v>
      </c>
      <c r="C27" s="7">
        <v>9805.5</v>
      </c>
      <c r="D27" s="7">
        <v>10052.5</v>
      </c>
      <c r="E27" s="7">
        <v>247</v>
      </c>
      <c r="F27" s="24">
        <v>2.5189944418948507E-2</v>
      </c>
      <c r="H27" s="65"/>
    </row>
    <row r="28" spans="2:8" ht="15" x14ac:dyDescent="0.25">
      <c r="B28" s="61" t="s">
        <v>38</v>
      </c>
      <c r="C28" s="10">
        <v>551</v>
      </c>
      <c r="D28" s="10">
        <v>581.20000000000005</v>
      </c>
      <c r="E28" s="10">
        <v>30.200000000000045</v>
      </c>
      <c r="F28" s="13">
        <v>5.4809437386569959E-2</v>
      </c>
      <c r="H28" s="65"/>
    </row>
    <row r="29" spans="2:8" ht="15" x14ac:dyDescent="0.25">
      <c r="B29" s="62" t="s">
        <v>39</v>
      </c>
      <c r="C29" s="10">
        <v>4437.1000000000004</v>
      </c>
      <c r="D29" s="10">
        <v>4437.5</v>
      </c>
      <c r="E29" s="10">
        <v>0.3999999999996362</v>
      </c>
      <c r="F29" s="13">
        <v>9.0148971174874859E-5</v>
      </c>
      <c r="H29" s="65"/>
    </row>
    <row r="30" spans="2:8" ht="15" x14ac:dyDescent="0.25">
      <c r="B30" s="62" t="s">
        <v>40</v>
      </c>
      <c r="C30" s="10">
        <v>4817.3999999999996</v>
      </c>
      <c r="D30" s="10">
        <v>5033.7999999999993</v>
      </c>
      <c r="E30" s="10">
        <v>216.39999999999964</v>
      </c>
      <c r="F30" s="13">
        <v>4.4920496533399579E-2</v>
      </c>
      <c r="H30" s="65"/>
    </row>
    <row r="31" spans="2:8" x14ac:dyDescent="0.2">
      <c r="B31" s="4" t="s">
        <v>11</v>
      </c>
      <c r="C31" s="63"/>
      <c r="D31" s="63"/>
      <c r="E31" s="63"/>
      <c r="F31" s="71"/>
    </row>
    <row r="32" spans="2:8" ht="15" x14ac:dyDescent="0.25">
      <c r="B32" s="6" t="s">
        <v>37</v>
      </c>
      <c r="C32" s="18">
        <v>21182.2</v>
      </c>
      <c r="D32" s="18">
        <v>21653.9</v>
      </c>
      <c r="E32" s="18">
        <v>471.70000000000073</v>
      </c>
      <c r="F32" s="19">
        <v>2.2268697302452178E-2</v>
      </c>
      <c r="H32" s="65"/>
    </row>
    <row r="33" spans="2:8" ht="15" x14ac:dyDescent="0.25">
      <c r="B33" s="61" t="s">
        <v>38</v>
      </c>
      <c r="C33" s="10">
        <v>1210.3000000000002</v>
      </c>
      <c r="D33" s="10">
        <v>1311.5</v>
      </c>
      <c r="E33" s="10">
        <v>101.19999999999982</v>
      </c>
      <c r="F33" s="13">
        <v>8.3615632487812785E-2</v>
      </c>
      <c r="H33" s="65"/>
    </row>
    <row r="34" spans="2:8" ht="15" x14ac:dyDescent="0.25">
      <c r="B34" s="62" t="s">
        <v>39</v>
      </c>
      <c r="C34" s="10">
        <v>9459.6</v>
      </c>
      <c r="D34" s="10">
        <v>9456.1</v>
      </c>
      <c r="E34" s="10">
        <v>-3.5</v>
      </c>
      <c r="F34" s="13">
        <v>-3.6999450293884184E-4</v>
      </c>
      <c r="H34" s="65"/>
    </row>
    <row r="35" spans="2:8" ht="15" x14ac:dyDescent="0.25">
      <c r="B35" s="62" t="s">
        <v>40</v>
      </c>
      <c r="C35" s="10">
        <v>10512.400000000001</v>
      </c>
      <c r="D35" s="10">
        <v>10886.3</v>
      </c>
      <c r="E35" s="10">
        <v>373.89999999999782</v>
      </c>
      <c r="F35" s="13">
        <v>3.5567520261785779E-2</v>
      </c>
      <c r="H35" s="65"/>
    </row>
    <row r="36" spans="2:8" x14ac:dyDescent="0.2">
      <c r="B36" s="4" t="s">
        <v>12</v>
      </c>
      <c r="C36" s="66"/>
      <c r="D36" s="66"/>
      <c r="E36" s="66"/>
      <c r="F36" s="66"/>
    </row>
    <row r="37" spans="2:8" x14ac:dyDescent="0.2">
      <c r="B37" s="6" t="s">
        <v>37</v>
      </c>
      <c r="C37" s="22">
        <v>0.46291225651726448</v>
      </c>
      <c r="D37" s="22">
        <v>0.46423508005486308</v>
      </c>
    </row>
    <row r="38" spans="2:8" x14ac:dyDescent="0.2">
      <c r="B38" s="61" t="s">
        <v>38</v>
      </c>
      <c r="C38" s="11">
        <v>0.45525902668759805</v>
      </c>
      <c r="D38" s="11">
        <v>0.44315669081204728</v>
      </c>
      <c r="F38" s="3"/>
    </row>
    <row r="39" spans="2:8" x14ac:dyDescent="0.2">
      <c r="B39" s="62" t="s">
        <v>39</v>
      </c>
      <c r="C39" s="11">
        <v>0.46905788828280265</v>
      </c>
      <c r="D39" s="11">
        <v>0.4692738020960015</v>
      </c>
      <c r="F39" s="73"/>
    </row>
    <row r="40" spans="2:8" x14ac:dyDescent="0.2">
      <c r="B40" s="69" t="s">
        <v>40</v>
      </c>
      <c r="C40" s="74">
        <v>0.45825881815760428</v>
      </c>
      <c r="D40" s="74">
        <v>0.46239769251260754</v>
      </c>
      <c r="F40" s="75"/>
    </row>
    <row r="41" spans="2:8" x14ac:dyDescent="0.2">
      <c r="F41" s="73"/>
    </row>
    <row r="42" spans="2:8" x14ac:dyDescent="0.2">
      <c r="B42" s="9" t="s">
        <v>90</v>
      </c>
      <c r="F42" s="73"/>
    </row>
    <row r="43" spans="2:8" x14ac:dyDescent="0.2">
      <c r="B43" s="170" t="s">
        <v>41</v>
      </c>
      <c r="F43" s="3"/>
    </row>
    <row r="44" spans="2:8" x14ac:dyDescent="0.2">
      <c r="B44" s="170" t="s">
        <v>15</v>
      </c>
    </row>
  </sheetData>
  <mergeCells count="2">
    <mergeCell ref="B2:F2"/>
    <mergeCell ref="B3:F3"/>
  </mergeCells>
  <pageMargins left="0.41" right="0.23" top="1" bottom="1" header="0" footer="0"/>
  <pageSetup paperSize="9" scale="8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5"/>
  <sheetViews>
    <sheetView showGridLines="0" zoomScaleNormal="100" workbookViewId="0"/>
  </sheetViews>
  <sheetFormatPr baseColWidth="10" defaultColWidth="11.42578125" defaultRowHeight="12.75" x14ac:dyDescent="0.2"/>
  <cols>
    <col min="1" max="1" width="0.5703125" style="1" customWidth="1"/>
    <col min="2" max="2" width="39.42578125" style="1" customWidth="1"/>
    <col min="3" max="6" width="19.140625" style="1" customWidth="1"/>
    <col min="7" max="16384" width="11.42578125" style="1"/>
  </cols>
  <sheetData>
    <row r="1" spans="2:8" ht="2.25" customHeight="1" x14ac:dyDescent="0.2"/>
    <row r="2" spans="2:8" ht="23.25" customHeight="1" x14ac:dyDescent="0.2">
      <c r="B2" s="181" t="s">
        <v>43</v>
      </c>
      <c r="C2" s="181"/>
      <c r="D2" s="181"/>
      <c r="E2" s="181"/>
      <c r="F2" s="181"/>
    </row>
    <row r="3" spans="2:8" ht="21.75" customHeight="1" x14ac:dyDescent="0.2">
      <c r="B3" s="181" t="s">
        <v>1</v>
      </c>
      <c r="C3" s="181"/>
      <c r="D3" s="181"/>
      <c r="E3" s="181"/>
      <c r="F3" s="181"/>
    </row>
    <row r="4" spans="2:8" s="3" customFormat="1" ht="12.75" customHeight="1" x14ac:dyDescent="0.25">
      <c r="B4" s="2"/>
      <c r="C4" s="2"/>
      <c r="D4" s="2"/>
      <c r="E4" s="2"/>
      <c r="F4" s="2"/>
    </row>
    <row r="5" spans="2:8" s="3" customFormat="1" ht="12.75" customHeight="1" x14ac:dyDescent="0.25">
      <c r="B5" s="2"/>
      <c r="C5" s="2"/>
      <c r="D5" s="2"/>
      <c r="E5" s="2"/>
      <c r="F5" s="2"/>
    </row>
    <row r="6" spans="2:8" s="3" customFormat="1" ht="12.75" customHeight="1" x14ac:dyDescent="0.25">
      <c r="B6" s="2"/>
      <c r="C6" s="2"/>
      <c r="D6" s="2"/>
      <c r="E6" s="2"/>
      <c r="F6" s="2"/>
    </row>
    <row r="7" spans="2:8" ht="18" x14ac:dyDescent="0.2">
      <c r="B7" s="166" t="s">
        <v>2</v>
      </c>
      <c r="C7" s="165">
        <v>2023</v>
      </c>
      <c r="D7" s="165">
        <v>2024</v>
      </c>
      <c r="E7" s="165" t="s">
        <v>3</v>
      </c>
      <c r="F7" s="165" t="s">
        <v>4</v>
      </c>
    </row>
    <row r="8" spans="2:8" x14ac:dyDescent="0.2">
      <c r="B8" s="4" t="s">
        <v>5</v>
      </c>
      <c r="C8" s="66"/>
      <c r="D8" s="66"/>
      <c r="E8" s="66"/>
      <c r="F8" s="66"/>
    </row>
    <row r="9" spans="2:8" s="3" customFormat="1" ht="15" x14ac:dyDescent="0.25">
      <c r="B9" s="6" t="s">
        <v>37</v>
      </c>
      <c r="C9" s="7">
        <v>28.5</v>
      </c>
      <c r="D9" s="7">
        <v>24.9</v>
      </c>
      <c r="E9" s="7">
        <v>-3.6000000000000014</v>
      </c>
      <c r="F9" s="24">
        <v>-0.12631578947368427</v>
      </c>
      <c r="H9" s="60"/>
    </row>
    <row r="10" spans="2:8" ht="15" x14ac:dyDescent="0.25">
      <c r="B10" s="61" t="s">
        <v>38</v>
      </c>
      <c r="C10" s="10">
        <v>2.2000000000000002</v>
      </c>
      <c r="D10" s="10">
        <v>3.9</v>
      </c>
      <c r="E10" s="10">
        <v>1.6999999999999997</v>
      </c>
      <c r="F10" s="13">
        <v>0.77272727272727249</v>
      </c>
      <c r="H10" s="60"/>
    </row>
    <row r="11" spans="2:8" ht="15" x14ac:dyDescent="0.25">
      <c r="B11" s="62" t="s">
        <v>39</v>
      </c>
      <c r="C11" s="10">
        <v>13.399999999999999</v>
      </c>
      <c r="D11" s="10">
        <v>9.3000000000000007</v>
      </c>
      <c r="E11" s="10">
        <v>-4.0999999999999979</v>
      </c>
      <c r="F11" s="13">
        <v>-0.30597014925373123</v>
      </c>
      <c r="H11" s="60"/>
    </row>
    <row r="12" spans="2:8" ht="15" x14ac:dyDescent="0.25">
      <c r="B12" s="62" t="s">
        <v>40</v>
      </c>
      <c r="C12" s="10">
        <v>13</v>
      </c>
      <c r="D12" s="10">
        <v>11.7</v>
      </c>
      <c r="E12" s="10">
        <v>-1.3000000000000007</v>
      </c>
      <c r="F12" s="13">
        <v>-0.10000000000000009</v>
      </c>
      <c r="H12" s="60"/>
    </row>
    <row r="13" spans="2:8" x14ac:dyDescent="0.2">
      <c r="B13" s="4" t="s">
        <v>11</v>
      </c>
      <c r="C13" s="66"/>
      <c r="D13" s="66"/>
      <c r="E13" s="66"/>
      <c r="F13" s="66"/>
    </row>
    <row r="14" spans="2:8" ht="15" x14ac:dyDescent="0.25">
      <c r="B14" s="6" t="s">
        <v>37</v>
      </c>
      <c r="C14" s="18">
        <v>54.2</v>
      </c>
      <c r="D14" s="18">
        <v>46.5</v>
      </c>
      <c r="E14" s="18">
        <v>-7.7000000000000028</v>
      </c>
      <c r="F14" s="19">
        <v>-0.14206642066420672</v>
      </c>
      <c r="H14" s="60"/>
    </row>
    <row r="15" spans="2:8" ht="15" x14ac:dyDescent="0.25">
      <c r="B15" s="61" t="s">
        <v>38</v>
      </c>
      <c r="C15" s="10">
        <v>6.4</v>
      </c>
      <c r="D15" s="10">
        <v>8</v>
      </c>
      <c r="E15" s="10">
        <v>1.5999999999999996</v>
      </c>
      <c r="F15" s="13">
        <v>0.25</v>
      </c>
      <c r="H15" s="60"/>
    </row>
    <row r="16" spans="2:8" ht="15" x14ac:dyDescent="0.25">
      <c r="B16" s="62" t="s">
        <v>39</v>
      </c>
      <c r="C16" s="10">
        <v>24.4</v>
      </c>
      <c r="D16" s="10">
        <v>16.5</v>
      </c>
      <c r="E16" s="10">
        <v>-7.8999999999999986</v>
      </c>
      <c r="F16" s="13">
        <v>-0.32377049180327866</v>
      </c>
      <c r="H16" s="60"/>
    </row>
    <row r="17" spans="2:8" ht="15" x14ac:dyDescent="0.25">
      <c r="B17" s="62" t="s">
        <v>40</v>
      </c>
      <c r="C17" s="10">
        <v>23.4</v>
      </c>
      <c r="D17" s="10">
        <v>22.1</v>
      </c>
      <c r="E17" s="10">
        <v>-1.2999999999999972</v>
      </c>
      <c r="F17" s="13">
        <v>-5.5555555555555469E-2</v>
      </c>
      <c r="H17" s="60"/>
    </row>
    <row r="18" spans="2:8" x14ac:dyDescent="0.2">
      <c r="B18" s="4" t="s">
        <v>12</v>
      </c>
      <c r="C18" s="66"/>
      <c r="D18" s="66"/>
      <c r="E18" s="66"/>
      <c r="F18" s="66"/>
    </row>
    <row r="19" spans="2:8" x14ac:dyDescent="0.2">
      <c r="B19" s="6" t="s">
        <v>37</v>
      </c>
      <c r="C19" s="19">
        <v>0.52583025830258301</v>
      </c>
      <c r="D19" s="19">
        <v>0.53548387096774186</v>
      </c>
    </row>
    <row r="20" spans="2:8" x14ac:dyDescent="0.2">
      <c r="B20" s="61" t="s">
        <v>38</v>
      </c>
      <c r="C20" s="13">
        <v>0.34375</v>
      </c>
      <c r="D20" s="13">
        <v>0.48749999999999999</v>
      </c>
    </row>
    <row r="21" spans="2:8" x14ac:dyDescent="0.2">
      <c r="B21" s="62" t="s">
        <v>39</v>
      </c>
      <c r="C21" s="13">
        <v>0.5491803278688524</v>
      </c>
      <c r="D21" s="13">
        <v>0.56363636363636371</v>
      </c>
    </row>
    <row r="22" spans="2:8" x14ac:dyDescent="0.2">
      <c r="B22" s="69" t="s">
        <v>40</v>
      </c>
      <c r="C22" s="76">
        <v>0.55555555555555558</v>
      </c>
      <c r="D22" s="76">
        <v>0.52941176470588225</v>
      </c>
    </row>
    <row r="26" spans="2:8" ht="18" x14ac:dyDescent="0.2">
      <c r="B26" s="166" t="s">
        <v>13</v>
      </c>
      <c r="C26" s="165">
        <v>2023</v>
      </c>
      <c r="D26" s="165">
        <v>2024</v>
      </c>
      <c r="E26" s="165" t="s">
        <v>3</v>
      </c>
      <c r="F26" s="165" t="s">
        <v>4</v>
      </c>
    </row>
    <row r="27" spans="2:8" x14ac:dyDescent="0.2">
      <c r="B27" s="4" t="s">
        <v>5</v>
      </c>
      <c r="C27" s="66"/>
      <c r="D27" s="66"/>
      <c r="E27" s="66"/>
      <c r="F27" s="66"/>
    </row>
    <row r="28" spans="2:8" ht="15" x14ac:dyDescent="0.25">
      <c r="B28" s="6" t="s">
        <v>37</v>
      </c>
      <c r="C28" s="7">
        <v>1579.4</v>
      </c>
      <c r="D28" s="7">
        <v>1459.5</v>
      </c>
      <c r="E28" s="7">
        <v>-119.90000000000009</v>
      </c>
      <c r="F28" s="24">
        <v>-7.5914904394073779E-2</v>
      </c>
      <c r="H28" s="65"/>
    </row>
    <row r="29" spans="2:8" ht="15" x14ac:dyDescent="0.25">
      <c r="B29" s="61" t="s">
        <v>38</v>
      </c>
      <c r="C29" s="10">
        <v>219.5</v>
      </c>
      <c r="D29" s="10">
        <v>216.20000000000002</v>
      </c>
      <c r="E29" s="10">
        <v>-3.2999999999999829</v>
      </c>
      <c r="F29" s="13">
        <v>-1.5034168564920236E-2</v>
      </c>
      <c r="H29" s="65"/>
    </row>
    <row r="30" spans="2:8" ht="15" x14ac:dyDescent="0.25">
      <c r="B30" s="62" t="s">
        <v>39</v>
      </c>
      <c r="C30" s="10">
        <v>680.3</v>
      </c>
      <c r="D30" s="10">
        <v>608</v>
      </c>
      <c r="E30" s="10">
        <v>-72.299999999999955</v>
      </c>
      <c r="F30" s="13">
        <v>-0.10627664265765102</v>
      </c>
      <c r="H30" s="65"/>
    </row>
    <row r="31" spans="2:8" ht="15" x14ac:dyDescent="0.25">
      <c r="B31" s="62" t="s">
        <v>40</v>
      </c>
      <c r="C31" s="10">
        <v>679.5</v>
      </c>
      <c r="D31" s="10">
        <v>635.29999999999995</v>
      </c>
      <c r="E31" s="10">
        <v>-44.200000000000045</v>
      </c>
      <c r="F31" s="13">
        <v>-6.5047829286239978E-2</v>
      </c>
      <c r="H31" s="65"/>
    </row>
    <row r="32" spans="2:8" x14ac:dyDescent="0.2">
      <c r="B32" s="4" t="s">
        <v>11</v>
      </c>
      <c r="C32" s="63"/>
      <c r="D32" s="63"/>
      <c r="E32" s="63"/>
      <c r="F32" s="63"/>
    </row>
    <row r="33" spans="2:8" ht="15" x14ac:dyDescent="0.25">
      <c r="B33" s="6" t="s">
        <v>37</v>
      </c>
      <c r="C33" s="18">
        <v>2937.5</v>
      </c>
      <c r="D33" s="18">
        <v>2770.7</v>
      </c>
      <c r="E33" s="18">
        <v>-166.80000000000018</v>
      </c>
      <c r="F33" s="19">
        <v>-5.678297872340432E-2</v>
      </c>
      <c r="H33" s="65"/>
    </row>
    <row r="34" spans="2:8" ht="15" x14ac:dyDescent="0.25">
      <c r="B34" s="61" t="s">
        <v>38</v>
      </c>
      <c r="C34" s="10">
        <v>486.40000000000003</v>
      </c>
      <c r="D34" s="10">
        <v>473.3</v>
      </c>
      <c r="E34" s="10">
        <v>-13.100000000000023</v>
      </c>
      <c r="F34" s="13">
        <v>-2.6932565789473784E-2</v>
      </c>
      <c r="H34" s="65"/>
    </row>
    <row r="35" spans="2:8" ht="15" x14ac:dyDescent="0.25">
      <c r="B35" s="62" t="s">
        <v>39</v>
      </c>
      <c r="C35" s="10">
        <v>1247.3</v>
      </c>
      <c r="D35" s="10">
        <v>1150</v>
      </c>
      <c r="E35" s="10">
        <v>-97.299999999999955</v>
      </c>
      <c r="F35" s="13">
        <v>-7.8008498356449851E-2</v>
      </c>
      <c r="H35" s="65"/>
    </row>
    <row r="36" spans="2:8" ht="15" x14ac:dyDescent="0.25">
      <c r="B36" s="62" t="s">
        <v>40</v>
      </c>
      <c r="C36" s="10">
        <v>1203.8</v>
      </c>
      <c r="D36" s="10">
        <v>1147.4000000000001</v>
      </c>
      <c r="E36" s="10">
        <v>-56.399999999999864</v>
      </c>
      <c r="F36" s="13">
        <v>-4.6851636484465775E-2</v>
      </c>
      <c r="H36" s="65"/>
    </row>
    <row r="37" spans="2:8" x14ac:dyDescent="0.2">
      <c r="B37" s="4" t="s">
        <v>12</v>
      </c>
      <c r="C37" s="66"/>
      <c r="D37" s="66"/>
      <c r="E37" s="66"/>
      <c r="F37" s="66"/>
    </row>
    <row r="38" spans="2:8" x14ac:dyDescent="0.2">
      <c r="B38" s="6" t="s">
        <v>37</v>
      </c>
      <c r="C38" s="22">
        <v>0.53766808510638298</v>
      </c>
      <c r="D38" s="22">
        <v>0.52676219006027358</v>
      </c>
    </row>
    <row r="39" spans="2:8" x14ac:dyDescent="0.2">
      <c r="B39" s="61" t="s">
        <v>38</v>
      </c>
      <c r="C39" s="11">
        <v>0.45127467105263153</v>
      </c>
      <c r="D39" s="11">
        <v>0.45679273188252695</v>
      </c>
    </row>
    <row r="40" spans="2:8" x14ac:dyDescent="0.2">
      <c r="B40" s="62" t="s">
        <v>39</v>
      </c>
      <c r="C40" s="11">
        <v>0.54541810310270178</v>
      </c>
      <c r="D40" s="11">
        <v>0.52869565217391301</v>
      </c>
    </row>
    <row r="41" spans="2:8" x14ac:dyDescent="0.2">
      <c r="B41" s="69" t="s">
        <v>40</v>
      </c>
      <c r="C41" s="74">
        <v>0.5644625353048679</v>
      </c>
      <c r="D41" s="74">
        <v>0.55368659578176738</v>
      </c>
    </row>
    <row r="43" spans="2:8" x14ac:dyDescent="0.2">
      <c r="B43" s="9" t="s">
        <v>90</v>
      </c>
    </row>
    <row r="44" spans="2:8" x14ac:dyDescent="0.2">
      <c r="B44" s="170" t="s">
        <v>41</v>
      </c>
    </row>
    <row r="45" spans="2:8" x14ac:dyDescent="0.2">
      <c r="B45" s="170" t="s">
        <v>15</v>
      </c>
    </row>
  </sheetData>
  <mergeCells count="2">
    <mergeCell ref="B2:F2"/>
    <mergeCell ref="B3:F3"/>
  </mergeCells>
  <pageMargins left="0.25" right="0.2" top="1" bottom="1" header="0" footer="0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</vt:i4>
      </vt:variant>
    </vt:vector>
  </HeadingPairs>
  <TitlesOfParts>
    <vt:vector size="25" baseType="lpstr">
      <vt:lpstr>PORTADA</vt:lpstr>
      <vt:lpstr>INDICE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2.1</vt:lpstr>
      <vt:lpstr>2.2</vt:lpstr>
      <vt:lpstr>2.3</vt:lpstr>
      <vt:lpstr>3.1</vt:lpstr>
      <vt:lpstr>4.1</vt:lpstr>
      <vt:lpstr>4.2</vt:lpstr>
      <vt:lpstr>4.3</vt:lpstr>
      <vt:lpstr>4.4</vt:lpstr>
      <vt:lpstr>4.5</vt:lpstr>
      <vt:lpstr>5.1</vt:lpstr>
      <vt:lpstr>'4.1'!Área_de_impresión</vt:lpstr>
      <vt:lpstr>'4.2'!Área_de_impresión</vt:lpstr>
      <vt:lpstr>'4.3'!Área_de_impresión</vt:lpstr>
      <vt:lpstr>'4.4'!Área_de_impresión</vt:lpstr>
      <vt:lpstr>'4.5'!Área_de_impresión</vt:lpstr>
    </vt:vector>
  </TitlesOfParts>
  <Company>PRINCIPADO_DE_ASTURIAS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DGI</dc:creator>
  <cp:lastModifiedBy>Usuario de Windows</cp:lastModifiedBy>
  <cp:lastPrinted>2025-04-08T10:59:24Z</cp:lastPrinted>
  <dcterms:created xsi:type="dcterms:W3CDTF">2013-01-30T09:32:53Z</dcterms:created>
  <dcterms:modified xsi:type="dcterms:W3CDTF">2025-04-08T10:59:37Z</dcterms:modified>
</cp:coreProperties>
</file>